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PEER_India\15. PEER v2\v2 (Nov. 2020)\"/>
    </mc:Choice>
  </mc:AlternateContent>
  <xr:revisionPtr revIDLastSave="0" documentId="13_ncr:1_{55297FE3-D671-46F2-8DFA-4BA56340DAE1}" xr6:coauthVersionLast="46" xr6:coauthVersionMax="46" xr10:uidLastSave="{00000000-0000-0000-0000-000000000000}"/>
  <bookViews>
    <workbookView xWindow="-120" yWindow="-120" windowWidth="20730" windowHeight="11310" firstSheet="1" activeTab="1" xr2:uid="{00000000-000D-0000-FFFF-FFFF00000000}"/>
  </bookViews>
  <sheets>
    <sheet name="PEER" sheetId="3" state="hidden" r:id="rId1"/>
    <sheet name="PEER (2)" sheetId="5" r:id="rId2"/>
    <sheet name="Sheet1" sheetId="4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9" i="5" l="1"/>
  <c r="S19" i="5"/>
  <c r="Q19" i="5"/>
  <c r="G104" i="3"/>
  <c r="H104" i="3"/>
  <c r="F104" i="3"/>
  <c r="Q6" i="5" l="1"/>
  <c r="R6" i="5"/>
  <c r="S6" i="5"/>
  <c r="S26" i="5"/>
  <c r="R26" i="5"/>
  <c r="Q26" i="5"/>
  <c r="I23" i="5"/>
  <c r="H23" i="5"/>
  <c r="G23" i="5"/>
  <c r="I15" i="5"/>
  <c r="H15" i="5"/>
  <c r="G15" i="5"/>
  <c r="I6" i="5"/>
  <c r="H6" i="5"/>
  <c r="G6" i="5"/>
  <c r="Q32" i="5" l="1"/>
  <c r="R32" i="5"/>
  <c r="S32" i="5"/>
  <c r="H6" i="3"/>
  <c r="G6" i="3"/>
  <c r="F6" i="3"/>
  <c r="H29" i="3"/>
  <c r="G29" i="3"/>
  <c r="F29" i="3"/>
  <c r="H111" i="3"/>
  <c r="G111" i="3"/>
  <c r="F111" i="3"/>
  <c r="H60" i="3"/>
  <c r="G60" i="3"/>
  <c r="F60" i="3"/>
  <c r="H43" i="3" l="1"/>
  <c r="H116" i="3" s="1"/>
  <c r="G43" i="3"/>
  <c r="G116" i="3" s="1"/>
  <c r="F43" i="3"/>
  <c r="F116" i="3" s="1"/>
</calcChain>
</file>

<file path=xl/sharedStrings.xml><?xml version="1.0" encoding="utf-8"?>
<sst xmlns="http://schemas.openxmlformats.org/spreadsheetml/2006/main" count="704" uniqueCount="135">
  <si>
    <t>PEER  Scorecard</t>
  </si>
  <si>
    <t>For Cities &amp; Utilities, Campus, Transit</t>
  </si>
  <si>
    <t>V2.0</t>
  </si>
  <si>
    <t xml:space="preserve">April, 2020               </t>
  </si>
  <si>
    <t xml:space="preserve">Cities &amp; Utilities </t>
  </si>
  <si>
    <t>Campus</t>
  </si>
  <si>
    <t>Transit</t>
  </si>
  <si>
    <t>TYPE</t>
  </si>
  <si>
    <r>
      <rPr>
        <b/>
        <sz val="10"/>
        <color theme="0"/>
        <rFont val="Calibri"/>
        <family val="2"/>
        <scheme val="minor"/>
      </rPr>
      <t>CITIES &amp; UTILITIES | U |</t>
    </r>
    <r>
      <rPr>
        <sz val="10"/>
        <color theme="0"/>
        <rFont val="Calibri"/>
        <family val="2"/>
        <scheme val="minor"/>
      </rPr>
      <t xml:space="preserve">  Applicable to Public Projects with large variety of customers 
</t>
    </r>
    <r>
      <rPr>
        <b/>
        <sz val="10"/>
        <color theme="0"/>
        <rFont val="Calibri"/>
        <family val="2"/>
        <scheme val="minor"/>
      </rPr>
      <t xml:space="preserve">CAMPUS | C | </t>
    </r>
    <r>
      <rPr>
        <sz val="10"/>
        <color theme="0"/>
        <rFont val="Calibri"/>
        <family val="2"/>
        <scheme val="minor"/>
      </rPr>
      <t xml:space="preserve">Applicable to projects with one or more buildings
</t>
    </r>
    <r>
      <rPr>
        <b/>
        <sz val="10"/>
        <color theme="0"/>
        <rFont val="Calibri"/>
        <family val="2"/>
        <scheme val="minor"/>
      </rPr>
      <t>TRANSIT  | T |</t>
    </r>
    <r>
      <rPr>
        <sz val="10"/>
        <color theme="0"/>
        <rFont val="Calibri"/>
        <family val="2"/>
        <scheme val="minor"/>
      </rPr>
      <t xml:space="preserve"> Applicable to Monorail, Metrorail, and Intercity or Intracity rail projects                  </t>
    </r>
  </si>
  <si>
    <t>POINTS</t>
  </si>
  <si>
    <t>Cities &amp; Utilities</t>
  </si>
  <si>
    <t xml:space="preserve">                 RELIABILITY AND  RESILIENCY  (RR)</t>
  </si>
  <si>
    <t>U</t>
  </si>
  <si>
    <t>C</t>
  </si>
  <si>
    <t>T</t>
  </si>
  <si>
    <t xml:space="preserve">Prereq </t>
  </si>
  <si>
    <t>Prerequisite: Reliability Performance Monitoring</t>
  </si>
  <si>
    <t>Required</t>
  </si>
  <si>
    <t>Credit 1</t>
  </si>
  <si>
    <t>Credit: Reliability Performance Assessment</t>
  </si>
  <si>
    <t>Credit 2</t>
  </si>
  <si>
    <t>Credit: Momentary Interruption Tracking</t>
  </si>
  <si>
    <t>Selection Menu</t>
  </si>
  <si>
    <t>Option 1</t>
  </si>
  <si>
    <t>Reporting of momentary interruptions (Or)</t>
  </si>
  <si>
    <t>Option 2</t>
  </si>
  <si>
    <t>Monitoring capability for momentary interruptions</t>
  </si>
  <si>
    <t>Credit 3</t>
  </si>
  <si>
    <t>Credit: Damage and Exposure Prevention</t>
  </si>
  <si>
    <t>External Damage Prevention  (And/Or)</t>
  </si>
  <si>
    <t>Power System Hardening  (And/Or)</t>
  </si>
  <si>
    <t>Option 3</t>
  </si>
  <si>
    <t>Undergrounding</t>
  </si>
  <si>
    <t>Credit 4</t>
  </si>
  <si>
    <t>Credit: Distribution Redundancy and Auto Restoration</t>
  </si>
  <si>
    <t>Credit 5</t>
  </si>
  <si>
    <t>Credit: Alternate Sources of Supply</t>
  </si>
  <si>
    <t>Alternative Supply  (And/Or)</t>
  </si>
  <si>
    <t>Transfer Controls</t>
  </si>
  <si>
    <t>Credit 6</t>
  </si>
  <si>
    <t>Credit: Power Surety and Resiliency</t>
  </si>
  <si>
    <t>Credit 7</t>
  </si>
  <si>
    <t>Credit: Power Quality Capabilities</t>
  </si>
  <si>
    <t>Power Quality Assessment  (And/Or)</t>
  </si>
  <si>
    <t>Continuous power quality monitoring  (And/Or)</t>
  </si>
  <si>
    <t>Power Quality Improvement</t>
  </si>
  <si>
    <t xml:space="preserve">                 ENERGY EFFICIENCY AND ENVIRONMENT (EE)</t>
  </si>
  <si>
    <t xml:space="preserve">Prereq 1 </t>
  </si>
  <si>
    <t>Prerequisite: Environmental Performance Disclosure</t>
  </si>
  <si>
    <t xml:space="preserve">Prereq 2 </t>
  </si>
  <si>
    <t xml:space="preserve">Prerequisite: System Energy Efficiency Coefficient Disclosure </t>
  </si>
  <si>
    <t>Credit: Environmental Perf. Improvement</t>
  </si>
  <si>
    <t>Credit: System Energy Efficiency Coefficient Improvement</t>
  </si>
  <si>
    <t xml:space="preserve">Credit: Renewable Energy and Carbon offset </t>
  </si>
  <si>
    <t>Credit: Distributed Energy Resources</t>
  </si>
  <si>
    <t>Local renewables and clean generation (And/Or)</t>
  </si>
  <si>
    <t>Local energy storage  (And/Or)</t>
  </si>
  <si>
    <t>Prosumers (And/Or)</t>
  </si>
  <si>
    <t>Option 4</t>
  </si>
  <si>
    <t>District energy system (And/Or)</t>
  </si>
  <si>
    <t>Option 5</t>
  </si>
  <si>
    <t>Regenerative braking system</t>
  </si>
  <si>
    <t xml:space="preserve">Credit: Environmental Impacts assessment, disclosure and management </t>
  </si>
  <si>
    <t xml:space="preserve">                  OPERATIONS, MANAGEMENT AND SAFETY (OP)</t>
  </si>
  <si>
    <t>Prerequisite: Triple Bottom Line Analysis</t>
  </si>
  <si>
    <t xml:space="preserve">Credit 1 </t>
  </si>
  <si>
    <t>Credit: Risk Assessment &amp; Mitigation</t>
  </si>
  <si>
    <t>Credit: Emergency Response Planning</t>
  </si>
  <si>
    <t>Credit: Safety Review Process</t>
  </si>
  <si>
    <t>Credit: Operational Processes</t>
  </si>
  <si>
    <t>Waste identification and reduction (And/Or)</t>
  </si>
  <si>
    <t>Failure Identification and reduction</t>
  </si>
  <si>
    <t>Credit: Advanced Metering Infrastructure</t>
  </si>
  <si>
    <t>Requirement</t>
  </si>
  <si>
    <t>Buildings /Loads with advanced metering</t>
  </si>
  <si>
    <t>Advanced metering infrastructure  (And/Or)</t>
  </si>
  <si>
    <t>Selection process for future rollout</t>
  </si>
  <si>
    <t>Credit: Master Controller</t>
  </si>
  <si>
    <t>Credit: Comm. Network &amp; Info Processing</t>
  </si>
  <si>
    <t>Credit 8</t>
  </si>
  <si>
    <t>Credit: Energy Management System</t>
  </si>
  <si>
    <t xml:space="preserve">                 GRID SERVICES (GS)</t>
  </si>
  <si>
    <t>Prerequisite: Consumer and Load Survey</t>
  </si>
  <si>
    <t>Customer Survey</t>
  </si>
  <si>
    <t>Req.</t>
  </si>
  <si>
    <t>Case 1</t>
  </si>
  <si>
    <t>Campus projects with multiple tenants or users (Or)</t>
  </si>
  <si>
    <t>Case 2</t>
  </si>
  <si>
    <t>Campus projects with single tenant or user</t>
  </si>
  <si>
    <t>Credit: Customer Engagement</t>
  </si>
  <si>
    <t>Communication and outreach (And/Or)</t>
  </si>
  <si>
    <t>Planning and implementation (And/Or)</t>
  </si>
  <si>
    <t xml:space="preserve">Customer satisfaction </t>
  </si>
  <si>
    <t>Credit: Load Duration Curve Optimization</t>
  </si>
  <si>
    <t xml:space="preserve">Credit: Data Privacy and Cybersecurity </t>
  </si>
  <si>
    <t>Cybersecurity  (And/Or)</t>
  </si>
  <si>
    <t>Data privacy</t>
  </si>
  <si>
    <t>Credit: Access to Energy usage Data</t>
  </si>
  <si>
    <t>Effective data-sharing practices  (And/Or)</t>
  </si>
  <si>
    <t>Energy usage feedback quality</t>
  </si>
  <si>
    <t>Credit: Supply Choice</t>
  </si>
  <si>
    <t>Offer Supply choice to 50 % of customers/tenants</t>
  </si>
  <si>
    <t>Supply choice available (Or)</t>
  </si>
  <si>
    <t>Supply choice not available</t>
  </si>
  <si>
    <t>Credit: Demand-side management</t>
  </si>
  <si>
    <t>Energy conservation (And/Or)</t>
  </si>
  <si>
    <t>Load management</t>
  </si>
  <si>
    <t>Credit: Demand Response</t>
  </si>
  <si>
    <t>Tariff Options</t>
  </si>
  <si>
    <t>Demand response program available (And/Or)</t>
  </si>
  <si>
    <t>Demand response program not available</t>
  </si>
  <si>
    <t>Credit: Streamlined Interconnection &amp; Net Metering Policies</t>
  </si>
  <si>
    <t>Credit 9</t>
  </si>
  <si>
    <t>Credit: Other Tools and Financial Incentives</t>
  </si>
  <si>
    <t>Third-party tools and services (Or)</t>
  </si>
  <si>
    <t>Market and financial incentives</t>
  </si>
  <si>
    <t>Credit 10</t>
  </si>
  <si>
    <t>Credit: Aggregation</t>
  </si>
  <si>
    <t>Credit 11</t>
  </si>
  <si>
    <t>Credit: Advanced External Interface</t>
  </si>
  <si>
    <t>Information exchange program (Or)</t>
  </si>
  <si>
    <t>Open ADR Compliance</t>
  </si>
  <si>
    <t xml:space="preserve">                 INNOVATION (IN)</t>
  </si>
  <si>
    <t>Innovation 1</t>
  </si>
  <si>
    <t>Innovation 2</t>
  </si>
  <si>
    <t xml:space="preserve">Exemplary Performance </t>
  </si>
  <si>
    <t xml:space="preserve">Education </t>
  </si>
  <si>
    <t xml:space="preserve">                 REGIONAL PRIORITY (RP)</t>
  </si>
  <si>
    <t>Regional Priority 1</t>
  </si>
  <si>
    <t>Regional Priority 2</t>
  </si>
  <si>
    <t>Regional Priority 3</t>
  </si>
  <si>
    <t>Regional Priority 4</t>
  </si>
  <si>
    <t xml:space="preserve">   Certified 40. Silver 50. Gold 60. Platinum &gt;80.</t>
  </si>
  <si>
    <t>V2.0 | Scorecard</t>
  </si>
  <si>
    <r>
      <rPr>
        <b/>
        <sz val="10"/>
        <color theme="0"/>
        <rFont val="Calibri"/>
        <family val="2"/>
        <scheme val="minor"/>
      </rPr>
      <t>CITIES &amp; UTILITIES | U |</t>
    </r>
    <r>
      <rPr>
        <sz val="10"/>
        <color theme="0"/>
        <rFont val="Calibri"/>
        <family val="2"/>
        <scheme val="minor"/>
      </rPr>
      <t xml:space="preserve">  Public Projects with large variety of customers 
</t>
    </r>
    <r>
      <rPr>
        <b/>
        <sz val="10"/>
        <color theme="0"/>
        <rFont val="Calibri"/>
        <family val="2"/>
        <scheme val="minor"/>
      </rPr>
      <t>CAMPUS | C | P</t>
    </r>
    <r>
      <rPr>
        <sz val="10"/>
        <color theme="0"/>
        <rFont val="Calibri"/>
        <family val="2"/>
        <scheme val="minor"/>
      </rPr>
      <t xml:space="preserve">rojects with one or more buildings
</t>
    </r>
    <r>
      <rPr>
        <b/>
        <sz val="10"/>
        <color theme="0"/>
        <rFont val="Calibri"/>
        <family val="2"/>
        <scheme val="minor"/>
      </rPr>
      <t>TRANSIT  | T |</t>
    </r>
    <r>
      <rPr>
        <sz val="10"/>
        <color theme="0"/>
        <rFont val="Calibri"/>
        <family val="2"/>
        <scheme val="minor"/>
      </rPr>
      <t xml:space="preserve"> Monorail, Metrorail, and Intercity or Intracity rail projects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</si>
</sst>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2E76A8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8CD8D7"/>
        <bgColor indexed="64"/>
      </patternFill>
    </fill>
    <fill>
      <patternFill patternType="solid">
        <fgColor theme="4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499984740745262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/>
      <diagonal/>
    </border>
    <border>
      <left/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ck">
        <color theme="0" tint="-0.24994659260841701"/>
      </right>
      <top/>
      <bottom style="thin">
        <color theme="0" tint="-0.24994659260841701"/>
      </bottom>
      <diagonal/>
    </border>
    <border>
      <left style="thick">
        <color theme="0" tint="-0.24994659260841701"/>
      </left>
      <right/>
      <top style="thin">
        <color theme="0" tint="-0.24994659260841701"/>
      </top>
      <bottom/>
      <diagonal/>
    </border>
    <border>
      <left/>
      <right style="thick">
        <color theme="0" tint="-0.24994659260841701"/>
      </right>
      <top style="thin">
        <color theme="0" tint="-0.24994659260841701"/>
      </top>
      <bottom/>
      <diagonal/>
    </border>
    <border>
      <left style="thick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ck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theme="0" tint="-0.24994659260841701"/>
      </right>
      <top style="thin">
        <color theme="0" tint="-0.24994659260841701"/>
      </top>
      <bottom style="thin">
        <color theme="0" tint="-0.499984740745262"/>
      </bottom>
      <diagonal/>
    </border>
    <border>
      <left style="thick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24994659260841701"/>
      </bottom>
      <diagonal/>
    </border>
    <border>
      <left style="thin">
        <color theme="0" tint="-0.499984740745262"/>
      </left>
      <right style="thick">
        <color theme="0" tint="-0.24994659260841701"/>
      </right>
      <top style="thin">
        <color theme="0" tint="-0.499984740745262"/>
      </top>
      <bottom style="thick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indexed="64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10" fillId="4" borderId="2" xfId="0" applyFont="1" applyFill="1" applyBorder="1" applyAlignment="1">
      <alignment horizontal="left" vertical="center"/>
    </xf>
    <xf numFmtId="0" fontId="8" fillId="4" borderId="6" xfId="0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9" fillId="0" borderId="0" xfId="0" applyNumberFormat="1" applyFont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13" fillId="7" borderId="0" xfId="0" applyFont="1" applyFill="1" applyBorder="1" applyAlignment="1">
      <alignment vertical="top"/>
    </xf>
    <xf numFmtId="0" fontId="13" fillId="7" borderId="0" xfId="0" applyFont="1" applyFill="1" applyBorder="1" applyAlignment="1">
      <alignment horizontal="center" vertical="top"/>
    </xf>
    <xf numFmtId="0" fontId="13" fillId="7" borderId="0" xfId="0" applyNumberFormat="1" applyFont="1" applyFill="1" applyBorder="1" applyAlignment="1">
      <alignment horizontal="center" vertical="top"/>
    </xf>
    <xf numFmtId="0" fontId="5" fillId="7" borderId="2" xfId="0" applyFont="1" applyFill="1" applyBorder="1" applyAlignment="1">
      <alignment horizontal="left" vertical="center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horizontal="right" vertical="center"/>
      <protection locked="0"/>
    </xf>
    <xf numFmtId="0" fontId="10" fillId="0" borderId="2" xfId="0" applyFont="1" applyFill="1" applyBorder="1" applyAlignment="1">
      <alignment horizontal="left" vertical="center"/>
    </xf>
    <xf numFmtId="0" fontId="8" fillId="0" borderId="6" xfId="0" applyFont="1" applyFill="1" applyBorder="1" applyAlignment="1" applyProtection="1">
      <alignment horizontal="right" vertical="center"/>
      <protection locked="0"/>
    </xf>
    <xf numFmtId="0" fontId="8" fillId="8" borderId="6" xfId="0" applyFont="1" applyFill="1" applyBorder="1" applyAlignment="1" applyProtection="1">
      <alignment horizontal="right" vertical="center"/>
      <protection locked="0"/>
    </xf>
    <xf numFmtId="0" fontId="10" fillId="8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right" vertical="center"/>
      <protection locked="0"/>
    </xf>
    <xf numFmtId="0" fontId="10" fillId="2" borderId="2" xfId="0" applyFont="1" applyFill="1" applyBorder="1" applyAlignment="1">
      <alignment horizontal="left" vertical="center"/>
    </xf>
    <xf numFmtId="0" fontId="8" fillId="2" borderId="6" xfId="0" applyFont="1" applyFill="1" applyBorder="1" applyAlignment="1" applyProtection="1">
      <alignment horizontal="right" vertical="center"/>
      <protection locked="0"/>
    </xf>
    <xf numFmtId="0" fontId="2" fillId="3" borderId="2" xfId="0" applyNumberFormat="1" applyFont="1" applyFill="1" applyBorder="1" applyAlignment="1">
      <alignment horizontal="center" vertical="center" textRotation="90" wrapText="1"/>
    </xf>
    <xf numFmtId="0" fontId="6" fillId="6" borderId="6" xfId="0" applyFont="1" applyFill="1" applyBorder="1" applyAlignment="1" applyProtection="1">
      <alignment horizontal="center" vertical="center"/>
    </xf>
    <xf numFmtId="17" fontId="9" fillId="7" borderId="2" xfId="0" applyNumberFormat="1" applyFont="1" applyFill="1" applyBorder="1" applyAlignment="1">
      <alignment vertical="center"/>
    </xf>
    <xf numFmtId="0" fontId="11" fillId="7" borderId="9" xfId="0" applyFont="1" applyFill="1" applyBorder="1" applyAlignment="1"/>
    <xf numFmtId="0" fontId="11" fillId="7" borderId="10" xfId="0" applyFont="1" applyFill="1" applyBorder="1" applyAlignment="1"/>
    <xf numFmtId="0" fontId="13" fillId="7" borderId="12" xfId="0" applyFont="1" applyFill="1" applyBorder="1" applyAlignment="1">
      <alignment vertical="top"/>
    </xf>
    <xf numFmtId="15" fontId="5" fillId="7" borderId="13" xfId="0" applyNumberFormat="1" applyFont="1" applyFill="1" applyBorder="1" applyAlignment="1">
      <alignment horizontal="right"/>
    </xf>
    <xf numFmtId="0" fontId="2" fillId="3" borderId="15" xfId="0" applyNumberFormat="1" applyFont="1" applyFill="1" applyBorder="1" applyAlignment="1">
      <alignment horizontal="center" vertical="center" textRotation="90" wrapText="1"/>
    </xf>
    <xf numFmtId="0" fontId="5" fillId="6" borderId="18" xfId="0" applyFont="1" applyFill="1" applyBorder="1" applyAlignment="1">
      <alignment horizontal="center"/>
    </xf>
    <xf numFmtId="0" fontId="6" fillId="6" borderId="19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4" borderId="20" xfId="0" applyFont="1" applyFill="1" applyBorder="1" applyAlignment="1" applyProtection="1">
      <alignment horizontal="center" vertical="center"/>
      <protection locked="0"/>
    </xf>
    <xf numFmtId="0" fontId="7" fillId="5" borderId="23" xfId="0" applyFont="1" applyFill="1" applyBorder="1" applyAlignment="1" applyProtection="1">
      <alignment horizontal="left" vertical="center"/>
      <protection locked="0"/>
    </xf>
    <xf numFmtId="0" fontId="7" fillId="5" borderId="24" xfId="0" applyFont="1" applyFill="1" applyBorder="1" applyAlignment="1" applyProtection="1">
      <alignment horizontal="left" vertical="center"/>
      <protection locked="0"/>
    </xf>
    <xf numFmtId="0" fontId="1" fillId="5" borderId="24" xfId="0" applyFont="1" applyFill="1" applyBorder="1" applyAlignment="1">
      <alignment horizontal="right" vertical="center"/>
    </xf>
    <xf numFmtId="0" fontId="6" fillId="5" borderId="24" xfId="0" applyFont="1" applyFill="1" applyBorder="1" applyAlignment="1" applyProtection="1">
      <alignment horizontal="left" vertical="center"/>
    </xf>
    <xf numFmtId="0" fontId="6" fillId="5" borderId="25" xfId="0" applyFont="1" applyFill="1" applyBorder="1" applyAlignment="1" applyProtection="1">
      <alignment vertical="center"/>
    </xf>
    <xf numFmtId="0" fontId="6" fillId="5" borderId="26" xfId="0" applyFont="1" applyFill="1" applyBorder="1" applyAlignment="1" applyProtection="1">
      <alignment vertical="center"/>
    </xf>
    <xf numFmtId="0" fontId="3" fillId="3" borderId="2" xfId="0" applyNumberFormat="1" applyFont="1" applyFill="1" applyBorder="1" applyAlignment="1">
      <alignment horizontal="center" vertical="center" textRotation="90" wrapText="1"/>
    </xf>
    <xf numFmtId="0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19" xfId="0" applyNumberFormat="1" applyFont="1" applyFill="1" applyBorder="1" applyAlignment="1" applyProtection="1">
      <alignment horizontal="center" vertical="center"/>
      <protection locked="0"/>
    </xf>
    <xf numFmtId="0" fontId="14" fillId="2" borderId="6" xfId="0" applyNumberFormat="1" applyFont="1" applyFill="1" applyBorder="1" applyAlignment="1" applyProtection="1">
      <alignment horizontal="center" vertical="center"/>
    </xf>
    <xf numFmtId="0" fontId="14" fillId="2" borderId="19" xfId="0" applyNumberFormat="1" applyFont="1" applyFill="1" applyBorder="1" applyAlignment="1" applyProtection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4" fillId="4" borderId="7" xfId="0" applyNumberFormat="1" applyFont="1" applyFill="1" applyBorder="1" applyAlignment="1" applyProtection="1">
      <alignment horizontal="center" vertical="center"/>
      <protection locked="0"/>
    </xf>
    <xf numFmtId="0" fontId="14" fillId="4" borderId="19" xfId="0" applyNumberFormat="1" applyFont="1" applyFill="1" applyBorder="1" applyAlignment="1" applyProtection="1">
      <alignment horizontal="center" vertical="center"/>
      <protection locked="0"/>
    </xf>
    <xf numFmtId="0" fontId="14" fillId="4" borderId="6" xfId="0" applyNumberFormat="1" applyFont="1" applyFill="1" applyBorder="1" applyAlignment="1" applyProtection="1">
      <alignment horizontal="center" vertical="center"/>
      <protection locked="0"/>
    </xf>
    <xf numFmtId="0" fontId="14" fillId="4" borderId="8" xfId="0" applyNumberFormat="1" applyFont="1" applyFill="1" applyBorder="1" applyAlignment="1" applyProtection="1">
      <alignment horizontal="center" vertical="center"/>
    </xf>
    <xf numFmtId="0" fontId="14" fillId="4" borderId="22" xfId="0" applyNumberFormat="1" applyFont="1" applyFill="1" applyBorder="1" applyAlignment="1" applyProtection="1">
      <alignment horizontal="center" vertical="center"/>
    </xf>
    <xf numFmtId="0" fontId="13" fillId="9" borderId="0" xfId="0" applyFont="1" applyFill="1" applyBorder="1" applyAlignment="1">
      <alignment vertical="top"/>
    </xf>
    <xf numFmtId="0" fontId="13" fillId="9" borderId="0" xfId="0" applyFont="1" applyFill="1" applyBorder="1" applyAlignment="1">
      <alignment horizontal="center" vertical="top"/>
    </xf>
    <xf numFmtId="0" fontId="13" fillId="9" borderId="0" xfId="0" applyNumberFormat="1" applyFont="1" applyFill="1" applyBorder="1" applyAlignment="1">
      <alignment horizontal="center" vertical="top"/>
    </xf>
    <xf numFmtId="15" fontId="5" fillId="9" borderId="0" xfId="0" applyNumberFormat="1" applyFont="1" applyFill="1" applyBorder="1" applyAlignment="1">
      <alignment horizontal="right"/>
    </xf>
    <xf numFmtId="0" fontId="0" fillId="9" borderId="0" xfId="0" applyFill="1" applyBorder="1"/>
    <xf numFmtId="0" fontId="11" fillId="9" borderId="27" xfId="0" applyFont="1" applyFill="1" applyBorder="1" applyAlignment="1"/>
    <xf numFmtId="0" fontId="11" fillId="9" borderId="28" xfId="0" applyFont="1" applyFill="1" applyBorder="1" applyAlignment="1"/>
    <xf numFmtId="0" fontId="12" fillId="9" borderId="28" xfId="0" applyFont="1" applyFill="1" applyBorder="1" applyAlignment="1" applyProtection="1">
      <alignment vertical="center" wrapText="1"/>
    </xf>
    <xf numFmtId="0" fontId="0" fillId="9" borderId="28" xfId="0" applyFill="1" applyBorder="1"/>
    <xf numFmtId="0" fontId="0" fillId="9" borderId="29" xfId="0" applyFill="1" applyBorder="1"/>
    <xf numFmtId="0" fontId="13" fillId="9" borderId="30" xfId="0" applyFont="1" applyFill="1" applyBorder="1" applyAlignment="1">
      <alignment vertical="top"/>
    </xf>
    <xf numFmtId="0" fontId="0" fillId="9" borderId="31" xfId="0" applyFill="1" applyBorder="1"/>
    <xf numFmtId="17" fontId="9" fillId="9" borderId="33" xfId="0" applyNumberFormat="1" applyFont="1" applyFill="1" applyBorder="1" applyAlignment="1">
      <alignment vertical="center"/>
    </xf>
    <xf numFmtId="0" fontId="0" fillId="9" borderId="33" xfId="0" applyFill="1" applyBorder="1"/>
    <xf numFmtId="0" fontId="0" fillId="9" borderId="34" xfId="0" applyFill="1" applyBorder="1"/>
    <xf numFmtId="0" fontId="0" fillId="0" borderId="0" xfId="0" applyBorder="1"/>
    <xf numFmtId="0" fontId="2" fillId="3" borderId="36" xfId="0" applyNumberFormat="1" applyFont="1" applyFill="1" applyBorder="1" applyAlignment="1">
      <alignment horizontal="center" vertical="center" textRotation="90" wrapText="1"/>
    </xf>
    <xf numFmtId="0" fontId="8" fillId="0" borderId="0" xfId="0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right" vertical="center"/>
      <protection locked="0"/>
    </xf>
    <xf numFmtId="0" fontId="10" fillId="2" borderId="0" xfId="0" applyFont="1" applyFill="1" applyBorder="1" applyAlignment="1">
      <alignment horizontal="left" vertical="center"/>
    </xf>
    <xf numFmtId="0" fontId="11" fillId="9" borderId="38" xfId="0" applyFont="1" applyFill="1" applyBorder="1" applyAlignment="1"/>
    <xf numFmtId="0" fontId="13" fillId="9" borderId="39" xfId="0" applyFont="1" applyFill="1" applyBorder="1" applyAlignment="1">
      <alignment vertical="top"/>
    </xf>
    <xf numFmtId="0" fontId="5" fillId="0" borderId="39" xfId="0" applyFont="1" applyBorder="1" applyAlignment="1">
      <alignment horizontal="center"/>
    </xf>
    <xf numFmtId="0" fontId="5" fillId="6" borderId="42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10" borderId="41" xfId="0" applyFont="1" applyFill="1" applyBorder="1" applyAlignment="1" applyProtection="1">
      <alignment horizontal="center" vertical="center"/>
      <protection locked="0"/>
    </xf>
    <xf numFmtId="0" fontId="5" fillId="11" borderId="41" xfId="0" applyFont="1" applyFill="1" applyBorder="1" applyAlignment="1" applyProtection="1">
      <alignment horizontal="center" vertical="center"/>
      <protection locked="0"/>
    </xf>
    <xf numFmtId="0" fontId="5" fillId="0" borderId="41" xfId="0" applyFont="1" applyFill="1" applyBorder="1" applyAlignment="1" applyProtection="1">
      <alignment horizontal="center" vertical="center"/>
      <protection locked="0"/>
    </xf>
    <xf numFmtId="0" fontId="6" fillId="6" borderId="43" xfId="0" applyFont="1" applyFill="1" applyBorder="1" applyAlignment="1" applyProtection="1">
      <alignment horizontal="center" vertical="center"/>
    </xf>
    <xf numFmtId="0" fontId="6" fillId="6" borderId="44" xfId="0" applyFont="1" applyFill="1" applyBorder="1" applyAlignment="1" applyProtection="1">
      <alignment horizontal="center" vertical="center"/>
    </xf>
    <xf numFmtId="0" fontId="14" fillId="10" borderId="41" xfId="0" applyNumberFormat="1" applyFont="1" applyFill="1" applyBorder="1" applyAlignment="1" applyProtection="1">
      <alignment horizontal="center" vertical="center"/>
      <protection locked="0"/>
    </xf>
    <xf numFmtId="0" fontId="14" fillId="11" borderId="41" xfId="0" applyNumberFormat="1" applyFont="1" applyFill="1" applyBorder="1" applyAlignment="1" applyProtection="1">
      <alignment horizontal="center" vertical="center"/>
      <protection locked="0"/>
    </xf>
    <xf numFmtId="0" fontId="14" fillId="10" borderId="41" xfId="0" applyNumberFormat="1" applyFont="1" applyFill="1" applyBorder="1" applyAlignment="1" applyProtection="1">
      <alignment horizontal="center" vertical="center"/>
    </xf>
    <xf numFmtId="0" fontId="14" fillId="11" borderId="41" xfId="0" applyNumberFormat="1" applyFont="1" applyFill="1" applyBorder="1" applyAlignment="1" applyProtection="1">
      <alignment horizontal="center" vertical="center"/>
    </xf>
    <xf numFmtId="0" fontId="14" fillId="2" borderId="41" xfId="0" applyNumberFormat="1" applyFont="1" applyFill="1" applyBorder="1" applyAlignment="1" applyProtection="1">
      <alignment horizontal="center" vertical="center"/>
    </xf>
    <xf numFmtId="0" fontId="15" fillId="10" borderId="41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5" fillId="2" borderId="41" xfId="0" applyFont="1" applyFill="1" applyBorder="1" applyAlignment="1" applyProtection="1">
      <alignment horizontal="center" vertical="center"/>
      <protection locked="0"/>
    </xf>
    <xf numFmtId="0" fontId="6" fillId="6" borderId="45" xfId="0" applyFont="1" applyFill="1" applyBorder="1" applyAlignment="1" applyProtection="1">
      <alignment horizontal="center" vertical="center"/>
    </xf>
    <xf numFmtId="0" fontId="5" fillId="6" borderId="0" xfId="0" applyFont="1" applyFill="1" applyBorder="1" applyAlignment="1">
      <alignment horizontal="center"/>
    </xf>
    <xf numFmtId="0" fontId="6" fillId="6" borderId="46" xfId="0" applyFont="1" applyFill="1" applyBorder="1" applyAlignment="1" applyProtection="1">
      <alignment horizontal="center" vertical="center"/>
    </xf>
    <xf numFmtId="0" fontId="6" fillId="6" borderId="47" xfId="0" applyFont="1" applyFill="1" applyBorder="1" applyAlignment="1" applyProtection="1">
      <alignment horizontal="center" vertical="center"/>
    </xf>
    <xf numFmtId="0" fontId="14" fillId="4" borderId="41" xfId="0" applyNumberFormat="1" applyFont="1" applyFill="1" applyBorder="1" applyAlignment="1" applyProtection="1">
      <alignment horizontal="center" vertical="center"/>
      <protection locked="0"/>
    </xf>
    <xf numFmtId="0" fontId="6" fillId="6" borderId="48" xfId="0" applyFont="1" applyFill="1" applyBorder="1" applyAlignment="1" applyProtection="1">
      <alignment horizontal="center" vertical="center"/>
    </xf>
    <xf numFmtId="0" fontId="5" fillId="6" borderId="30" xfId="0" applyFont="1" applyFill="1" applyBorder="1" applyAlignment="1">
      <alignment horizontal="center"/>
    </xf>
    <xf numFmtId="0" fontId="14" fillId="4" borderId="41" xfId="0" applyNumberFormat="1" applyFont="1" applyFill="1" applyBorder="1" applyAlignment="1" applyProtection="1">
      <alignment horizontal="center" vertical="center"/>
    </xf>
    <xf numFmtId="0" fontId="7" fillId="5" borderId="0" xfId="0" applyFont="1" applyFill="1" applyBorder="1" applyAlignment="1" applyProtection="1">
      <alignment horizontal="left" vertical="center"/>
      <protection locked="0"/>
    </xf>
    <xf numFmtId="0" fontId="1" fillId="5" borderId="0" xfId="0" applyFont="1" applyFill="1" applyBorder="1" applyAlignment="1">
      <alignment horizontal="right" vertical="center"/>
    </xf>
    <xf numFmtId="0" fontId="6" fillId="5" borderId="0" xfId="0" applyFont="1" applyFill="1" applyBorder="1" applyAlignment="1" applyProtection="1">
      <alignment horizontal="left" vertical="center"/>
    </xf>
    <xf numFmtId="0" fontId="6" fillId="5" borderId="49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14" fillId="2" borderId="0" xfId="0" applyNumberFormat="1" applyFont="1" applyFill="1" applyBorder="1" applyAlignment="1" applyProtection="1">
      <alignment horizontal="center" vertical="center"/>
    </xf>
    <xf numFmtId="0" fontId="14" fillId="8" borderId="6" xfId="0" applyNumberFormat="1" applyFont="1" applyFill="1" applyBorder="1" applyAlignment="1" applyProtection="1">
      <alignment horizontal="center" vertical="center"/>
      <protection locked="0"/>
    </xf>
    <xf numFmtId="0" fontId="14" fillId="8" borderId="19" xfId="0" applyNumberFormat="1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horizontal="center" textRotation="90" wrapText="1"/>
    </xf>
    <xf numFmtId="0" fontId="14" fillId="2" borderId="6" xfId="0" applyNumberFormat="1" applyFont="1" applyFill="1" applyBorder="1" applyAlignment="1" applyProtection="1">
      <alignment horizontal="center" vertical="center"/>
      <protection locked="0"/>
    </xf>
    <xf numFmtId="0" fontId="14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>
      <alignment horizontal="center" textRotation="90" wrapText="1"/>
    </xf>
    <xf numFmtId="0" fontId="14" fillId="2" borderId="41" xfId="0" applyNumberFormat="1" applyFont="1" applyFill="1" applyBorder="1" applyAlignment="1" applyProtection="1">
      <alignment horizontal="center" vertical="center"/>
      <protection locked="0"/>
    </xf>
    <xf numFmtId="0" fontId="14" fillId="0" borderId="41" xfId="0" applyNumberFormat="1" applyFont="1" applyFill="1" applyBorder="1" applyAlignment="1" applyProtection="1">
      <alignment horizontal="center" vertical="center"/>
      <protection locked="0"/>
    </xf>
    <xf numFmtId="0" fontId="12" fillId="7" borderId="10" xfId="0" applyFont="1" applyFill="1" applyBorder="1" applyAlignment="1" applyProtection="1">
      <alignment horizontal="center" vertical="center" wrapText="1"/>
    </xf>
    <xf numFmtId="0" fontId="12" fillId="7" borderId="11" xfId="0" applyFont="1" applyFill="1" applyBorder="1" applyAlignment="1" applyProtection="1">
      <alignment horizontal="center" vertical="center" wrapText="1"/>
    </xf>
    <xf numFmtId="0" fontId="12" fillId="7" borderId="14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 applyProtection="1">
      <alignment horizontal="left" vertical="center"/>
    </xf>
    <xf numFmtId="0" fontId="14" fillId="2" borderId="6" xfId="0" applyNumberFormat="1" applyFont="1" applyFill="1" applyBorder="1" applyAlignment="1" applyProtection="1">
      <alignment horizontal="center" vertical="center"/>
      <protection locked="0"/>
    </xf>
    <xf numFmtId="0" fontId="14" fillId="2" borderId="19" xfId="0" applyNumberFormat="1" applyFont="1" applyFill="1" applyBorder="1" applyAlignment="1" applyProtection="1">
      <alignment horizontal="center" vertical="center"/>
      <protection locked="0"/>
    </xf>
    <xf numFmtId="0" fontId="14" fillId="0" borderId="7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21" xfId="0" applyNumberFormat="1" applyFont="1" applyFill="1" applyBorder="1" applyAlignment="1" applyProtection="1">
      <alignment horizontal="center" vertical="center"/>
      <protection locked="0"/>
    </xf>
    <xf numFmtId="0" fontId="14" fillId="8" borderId="7" xfId="0" applyNumberFormat="1" applyFont="1" applyFill="1" applyBorder="1" applyAlignment="1" applyProtection="1">
      <alignment horizontal="center" vertical="center"/>
      <protection locked="0"/>
    </xf>
    <xf numFmtId="0" fontId="14" fillId="8" borderId="3" xfId="0" applyNumberFormat="1" applyFont="1" applyFill="1" applyBorder="1" applyAlignment="1" applyProtection="1">
      <alignment horizontal="center" vertical="center"/>
      <protection locked="0"/>
    </xf>
    <xf numFmtId="0" fontId="14" fillId="8" borderId="21" xfId="0" applyNumberFormat="1" applyFont="1" applyFill="1" applyBorder="1" applyAlignment="1" applyProtection="1">
      <alignment horizontal="center" vertical="center"/>
      <protection locked="0"/>
    </xf>
    <xf numFmtId="0" fontId="14" fillId="2" borderId="7" xfId="0" applyNumberFormat="1" applyFont="1" applyFill="1" applyBorder="1" applyAlignment="1" applyProtection="1">
      <alignment horizontal="center" vertical="center"/>
      <protection locked="0"/>
    </xf>
    <xf numFmtId="0" fontId="14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2" borderId="21" xfId="0" applyNumberFormat="1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>
      <alignment horizontal="center" textRotation="90" wrapText="1"/>
    </xf>
    <xf numFmtId="0" fontId="4" fillId="3" borderId="14" xfId="0" applyFont="1" applyFill="1" applyBorder="1" applyAlignment="1">
      <alignment horizontal="center" textRotation="90" wrapText="1"/>
    </xf>
    <xf numFmtId="0" fontId="3" fillId="3" borderId="1" xfId="0" applyFont="1" applyFill="1" applyBorder="1" applyAlignment="1">
      <alignment horizontal="center" textRotation="90"/>
    </xf>
    <xf numFmtId="0" fontId="3" fillId="3" borderId="2" xfId="0" applyFont="1" applyFill="1" applyBorder="1" applyAlignment="1">
      <alignment horizontal="center" textRotation="90"/>
    </xf>
    <xf numFmtId="0" fontId="2" fillId="3" borderId="1" xfId="0" applyFont="1" applyFill="1" applyBorder="1" applyAlignment="1">
      <alignment horizontal="center" textRotation="90" wrapText="1"/>
    </xf>
    <xf numFmtId="0" fontId="2" fillId="3" borderId="2" xfId="0" applyFont="1" applyFill="1" applyBorder="1" applyAlignment="1">
      <alignment horizontal="center" textRotation="90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17" fontId="9" fillId="7" borderId="2" xfId="0" applyNumberFormat="1" applyFont="1" applyFill="1" applyBorder="1" applyAlignment="1">
      <alignment horizontal="left" vertical="center"/>
    </xf>
    <xf numFmtId="17" fontId="9" fillId="7" borderId="15" xfId="0" applyNumberFormat="1" applyFont="1" applyFill="1" applyBorder="1" applyAlignment="1">
      <alignment horizontal="left" vertical="center"/>
    </xf>
    <xf numFmtId="0" fontId="14" fillId="8" borderId="6" xfId="0" applyNumberFormat="1" applyFont="1" applyFill="1" applyBorder="1" applyAlignment="1" applyProtection="1">
      <alignment horizontal="center" vertical="center"/>
      <protection locked="0"/>
    </xf>
    <xf numFmtId="0" fontId="14" fillId="8" borderId="19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7" xfId="0" applyNumberFormat="1" applyFont="1" applyFill="1" applyBorder="1" applyAlignment="1">
      <alignment horizontal="center" vertical="center" wrapText="1"/>
    </xf>
    <xf numFmtId="0" fontId="12" fillId="9" borderId="32" xfId="0" applyFont="1" applyFill="1" applyBorder="1" applyAlignment="1">
      <alignment horizontal="left" vertical="center" wrapText="1"/>
    </xf>
    <xf numFmtId="0" fontId="12" fillId="9" borderId="33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 applyProtection="1">
      <alignment horizontal="left" vertical="center"/>
    </xf>
    <xf numFmtId="0" fontId="14" fillId="0" borderId="41" xfId="0" applyNumberFormat="1" applyFont="1" applyFill="1" applyBorder="1" applyAlignment="1" applyProtection="1">
      <alignment horizontal="center" vertical="center"/>
      <protection locked="0"/>
    </xf>
    <xf numFmtId="0" fontId="4" fillId="3" borderId="30" xfId="0" applyFont="1" applyFill="1" applyBorder="1" applyAlignment="1">
      <alignment horizontal="center" textRotation="90" wrapText="1"/>
    </xf>
    <xf numFmtId="0" fontId="4" fillId="3" borderId="35" xfId="0" applyFont="1" applyFill="1" applyBorder="1" applyAlignment="1">
      <alignment horizontal="center" textRotation="90" wrapText="1"/>
    </xf>
    <xf numFmtId="0" fontId="3" fillId="3" borderId="0" xfId="0" applyFont="1" applyFill="1" applyBorder="1" applyAlignment="1">
      <alignment horizontal="center" textRotation="90"/>
    </xf>
    <xf numFmtId="0" fontId="3" fillId="3" borderId="39" xfId="0" applyFont="1" applyFill="1" applyBorder="1" applyAlignment="1">
      <alignment horizontal="center" textRotation="90"/>
    </xf>
    <xf numFmtId="0" fontId="3" fillId="3" borderId="40" xfId="0" applyFont="1" applyFill="1" applyBorder="1" applyAlignment="1">
      <alignment horizontal="center" textRotation="90"/>
    </xf>
    <xf numFmtId="0" fontId="2" fillId="3" borderId="0" xfId="0" applyFont="1" applyFill="1" applyBorder="1" applyAlignment="1">
      <alignment horizontal="center" textRotation="90" wrapText="1"/>
    </xf>
    <xf numFmtId="0" fontId="3" fillId="3" borderId="0" xfId="0" applyFont="1" applyFill="1" applyBorder="1" applyAlignment="1">
      <alignment horizontal="left" vertical="center" wrapText="1"/>
    </xf>
    <xf numFmtId="0" fontId="2" fillId="3" borderId="0" xfId="0" applyNumberFormat="1" applyFont="1" applyFill="1" applyBorder="1" applyAlignment="1">
      <alignment horizontal="center" vertical="center" wrapText="1"/>
    </xf>
    <xf numFmtId="0" fontId="6" fillId="6" borderId="0" xfId="0" applyFont="1" applyFill="1" applyBorder="1" applyAlignment="1" applyProtection="1">
      <alignment horizontal="left" vertical="center"/>
    </xf>
    <xf numFmtId="0" fontId="14" fillId="2" borderId="41" xfId="0" applyNumberFormat="1" applyFont="1" applyFill="1" applyBorder="1" applyAlignment="1" applyProtection="1">
      <alignment horizontal="center" vertical="center"/>
      <protection locked="0"/>
    </xf>
    <xf numFmtId="0" fontId="2" fillId="3" borderId="31" xfId="0" applyNumberFormat="1" applyFont="1" applyFill="1" applyBorder="1" applyAlignment="1">
      <alignment horizontal="center" vertical="center" wrapText="1"/>
    </xf>
    <xf numFmtId="0" fontId="6" fillId="6" borderId="37" xfId="0" applyFont="1" applyFill="1" applyBorder="1" applyAlignment="1" applyProtection="1">
      <alignment horizontal="left" vertical="center"/>
    </xf>
    <xf numFmtId="0" fontId="4" fillId="3" borderId="0" xfId="0" applyFont="1" applyFill="1" applyBorder="1" applyAlignment="1">
      <alignment horizontal="center" textRotation="90" wrapText="1"/>
    </xf>
    <xf numFmtId="0" fontId="4" fillId="3" borderId="2" xfId="0" applyFont="1" applyFill="1" applyBorder="1" applyAlignment="1">
      <alignment horizont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D8D7"/>
      <color rgb="FF2E76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microsoft.com/office/2007/relationships/hdphoto" Target="../media/hdphoto1.wdp"/><Relationship Id="rId9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microsoft.com/office/2007/relationships/hdphoto" Target="../media/hdphoto1.wdp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4393735</xdr:colOff>
      <xdr:row>0</xdr:row>
      <xdr:rowOff>0</xdr:rowOff>
    </xdr:from>
    <xdr:to>
      <xdr:col>6</xdr:col>
      <xdr:colOff>406517</xdr:colOff>
      <xdr:row>1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28" t="49374" r="39284" b="38905"/>
        <a:stretch/>
      </xdr:blipFill>
      <xdr:spPr>
        <a:xfrm>
          <a:off x="5519802" y="0"/>
          <a:ext cx="1144640" cy="416983"/>
        </a:xfrm>
        <a:prstGeom prst="rect">
          <a:avLst/>
        </a:prstGeom>
      </xdr:spPr>
    </xdr:pic>
    <xdr:clientData/>
  </xdr:twoCellAnchor>
  <xdr:twoCellAnchor editAs="oneCell">
    <xdr:from>
      <xdr:col>4</xdr:col>
      <xdr:colOff>5270575</xdr:colOff>
      <xdr:row>0</xdr:row>
      <xdr:rowOff>380362</xdr:rowOff>
    </xdr:from>
    <xdr:to>
      <xdr:col>6</xdr:col>
      <xdr:colOff>286635</xdr:colOff>
      <xdr:row>2</xdr:row>
      <xdr:rowOff>36135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28" t="36220" r="39122" b="51279"/>
        <a:stretch/>
      </xdr:blipFill>
      <xdr:spPr>
        <a:xfrm>
          <a:off x="6549042" y="380362"/>
          <a:ext cx="856578" cy="32464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5</xdr:row>
      <xdr:rowOff>57151</xdr:rowOff>
    </xdr:from>
    <xdr:to>
      <xdr:col>1</xdr:col>
      <xdr:colOff>89959</xdr:colOff>
      <xdr:row>5</xdr:row>
      <xdr:rowOff>190501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3FFFF"/>
            </a:clrFrom>
            <a:clrTo>
              <a:srgbClr val="F3FFFF">
                <a:alpha val="0"/>
              </a:srgbClr>
            </a:clrTo>
          </a:clrChange>
          <a:lum bright="70000" contrast="-70000"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53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6" y="1581151"/>
          <a:ext cx="444500" cy="133350"/>
        </a:xfrm>
        <a:prstGeom prst="rect">
          <a:avLst/>
        </a:prstGeom>
        <a:solidFill>
          <a:srgbClr val="2E76A8">
            <a:alpha val="71000"/>
          </a:srgbClr>
        </a:solidFill>
      </xdr:spPr>
    </xdr:pic>
    <xdr:clientData/>
  </xdr:twoCellAnchor>
  <xdr:twoCellAnchor editAs="oneCell">
    <xdr:from>
      <xdr:col>0</xdr:col>
      <xdr:colOff>114299</xdr:colOff>
      <xdr:row>28</xdr:row>
      <xdr:rowOff>21981</xdr:rowOff>
    </xdr:from>
    <xdr:to>
      <xdr:col>1</xdr:col>
      <xdr:colOff>55182</xdr:colOff>
      <xdr:row>28</xdr:row>
      <xdr:rowOff>241788</xdr:rowOff>
    </xdr:to>
    <xdr:pic>
      <xdr:nvPicPr>
        <xdr:cNvPr id="7" name="Picture 6" descr="A picture containing clipart&#10;&#10;Description automatically generated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434" y="3282462"/>
          <a:ext cx="325465" cy="219807"/>
        </a:xfrm>
        <a:prstGeom prst="rect">
          <a:avLst/>
        </a:prstGeom>
        <a:solidFill>
          <a:srgbClr val="2E76A8">
            <a:alpha val="71000"/>
          </a:srgbClr>
        </a:solidFill>
      </xdr:spPr>
    </xdr:pic>
    <xdr:clientData/>
  </xdr:twoCellAnchor>
  <xdr:twoCellAnchor editAs="oneCell">
    <xdr:from>
      <xdr:col>0</xdr:col>
      <xdr:colOff>47025</xdr:colOff>
      <xdr:row>41</xdr:row>
      <xdr:rowOff>156531</xdr:rowOff>
    </xdr:from>
    <xdr:to>
      <xdr:col>1</xdr:col>
      <xdr:colOff>47735</xdr:colOff>
      <xdr:row>42</xdr:row>
      <xdr:rowOff>243416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70000" contrast="-70000"/>
        </a:blip>
        <a:stretch>
          <a:fillRect/>
        </a:stretch>
      </xdr:blipFill>
      <xdr:spPr bwMode="white">
        <a:xfrm>
          <a:off x="653161" y="4693895"/>
          <a:ext cx="387291" cy="25910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69274</xdr:colOff>
      <xdr:row>59</xdr:row>
      <xdr:rowOff>34636</xdr:rowOff>
    </xdr:from>
    <xdr:to>
      <xdr:col>1</xdr:col>
      <xdr:colOff>81011</xdr:colOff>
      <xdr:row>59</xdr:row>
      <xdr:rowOff>226509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white">
        <a:xfrm>
          <a:off x="675410" y="6477000"/>
          <a:ext cx="398318" cy="19187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103908</xdr:colOff>
      <xdr:row>102</xdr:row>
      <xdr:rowOff>147204</xdr:rowOff>
    </xdr:from>
    <xdr:to>
      <xdr:col>0</xdr:col>
      <xdr:colOff>359844</xdr:colOff>
      <xdr:row>103</xdr:row>
      <xdr:rowOff>243417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70000" contrast="-70000"/>
        </a:blip>
        <a:srcRect l="17539" t="10378" r="3992" b="14151"/>
        <a:stretch/>
      </xdr:blipFill>
      <xdr:spPr bwMode="white">
        <a:xfrm>
          <a:off x="710044" y="17560636"/>
          <a:ext cx="266808" cy="24341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112569</xdr:colOff>
      <xdr:row>110</xdr:row>
      <xdr:rowOff>17318</xdr:rowOff>
    </xdr:from>
    <xdr:to>
      <xdr:col>0</xdr:col>
      <xdr:colOff>335492</xdr:colOff>
      <xdr:row>110</xdr:row>
      <xdr:rowOff>243416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70000" contrast="-70000"/>
        </a:blip>
        <a:srcRect l="14441" t="14169" r="4157" b="5970"/>
        <a:stretch/>
      </xdr:blipFill>
      <xdr:spPr bwMode="white">
        <a:xfrm>
          <a:off x="718705" y="10001250"/>
          <a:ext cx="233795" cy="23379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4017839</xdr:colOff>
      <xdr:row>0</xdr:row>
      <xdr:rowOff>0</xdr:rowOff>
    </xdr:from>
    <xdr:to>
      <xdr:col>18</xdr:col>
      <xdr:colOff>209479</xdr:colOff>
      <xdr:row>1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86D284-A791-4AD2-939A-E3CEC9AB74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28" t="49374" r="39284" b="38905"/>
        <a:stretch/>
      </xdr:blipFill>
      <xdr:spPr>
        <a:xfrm>
          <a:off x="11934172" y="0"/>
          <a:ext cx="1144640" cy="416983"/>
        </a:xfrm>
        <a:prstGeom prst="rect">
          <a:avLst/>
        </a:prstGeom>
      </xdr:spPr>
    </xdr:pic>
    <xdr:clientData/>
  </xdr:twoCellAnchor>
  <xdr:twoCellAnchor editAs="oneCell">
    <xdr:from>
      <xdr:col>15</xdr:col>
      <xdr:colOff>4018379</xdr:colOff>
      <xdr:row>0</xdr:row>
      <xdr:rowOff>380362</xdr:rowOff>
    </xdr:from>
    <xdr:to>
      <xdr:col>17</xdr:col>
      <xdr:colOff>319891</xdr:colOff>
      <xdr:row>2</xdr:row>
      <xdr:rowOff>36135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34D049-197F-456B-ADDC-0A5E5A32C0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28" t="36220" r="39122" b="51279"/>
        <a:stretch/>
      </xdr:blipFill>
      <xdr:spPr>
        <a:xfrm>
          <a:off x="11934712" y="380362"/>
          <a:ext cx="856578" cy="32464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5</xdr:row>
      <xdr:rowOff>57151</xdr:rowOff>
    </xdr:from>
    <xdr:to>
      <xdr:col>2</xdr:col>
      <xdr:colOff>89959</xdr:colOff>
      <xdr:row>5</xdr:row>
      <xdr:rowOff>190501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BB1682C-ECBC-4625-91E2-0B03C5E47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3FFFF"/>
            </a:clrFrom>
            <a:clrTo>
              <a:srgbClr val="F3FFFF">
                <a:alpha val="0"/>
              </a:srgbClr>
            </a:clrTo>
          </a:clrChange>
          <a:lum bright="70000" contrast="-70000"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53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6" y="1794511"/>
          <a:ext cx="442383" cy="133350"/>
        </a:xfrm>
        <a:prstGeom prst="rect">
          <a:avLst/>
        </a:prstGeom>
        <a:solidFill>
          <a:srgbClr val="2E76A8">
            <a:alpha val="71000"/>
          </a:srgbClr>
        </a:solidFill>
      </xdr:spPr>
    </xdr:pic>
    <xdr:clientData/>
  </xdr:twoCellAnchor>
  <xdr:twoCellAnchor editAs="oneCell">
    <xdr:from>
      <xdr:col>0</xdr:col>
      <xdr:colOff>114299</xdr:colOff>
      <xdr:row>14</xdr:row>
      <xdr:rowOff>21981</xdr:rowOff>
    </xdr:from>
    <xdr:to>
      <xdr:col>2</xdr:col>
      <xdr:colOff>55182</xdr:colOff>
      <xdr:row>14</xdr:row>
      <xdr:rowOff>241788</xdr:rowOff>
    </xdr:to>
    <xdr:pic>
      <xdr:nvPicPr>
        <xdr:cNvPr id="5" name="Picture 4" descr="A picture containing clipart&#10;&#10;Description automatically generated">
          <a:extLst>
            <a:ext uri="{FF2B5EF4-FFF2-40B4-BE49-F238E27FC236}">
              <a16:creationId xmlns:a16="http://schemas.microsoft.com/office/drawing/2014/main" id="{56C9BBB2-4E6E-47C7-B0AF-11C50B95B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3390021"/>
          <a:ext cx="321883" cy="219807"/>
        </a:xfrm>
        <a:prstGeom prst="rect">
          <a:avLst/>
        </a:prstGeom>
        <a:solidFill>
          <a:srgbClr val="2E76A8">
            <a:alpha val="71000"/>
          </a:srgbClr>
        </a:solidFill>
      </xdr:spPr>
    </xdr:pic>
    <xdr:clientData/>
  </xdr:twoCellAnchor>
  <xdr:twoCellAnchor editAs="oneCell">
    <xdr:from>
      <xdr:col>0</xdr:col>
      <xdr:colOff>47025</xdr:colOff>
      <xdr:row>21</xdr:row>
      <xdr:rowOff>156531</xdr:rowOff>
    </xdr:from>
    <xdr:to>
      <xdr:col>2</xdr:col>
      <xdr:colOff>47735</xdr:colOff>
      <xdr:row>23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2C234D-1BB4-4172-A094-51E6C50D6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70000" contrast="-70000"/>
        </a:blip>
        <a:stretch>
          <a:fillRect/>
        </a:stretch>
      </xdr:blipFill>
      <xdr:spPr bwMode="white">
        <a:xfrm>
          <a:off x="47025" y="4827591"/>
          <a:ext cx="381710" cy="262145"/>
        </a:xfrm>
        <a:prstGeom prst="rect">
          <a:avLst/>
        </a:prstGeom>
        <a:noFill/>
      </xdr:spPr>
    </xdr:pic>
    <xdr:clientData/>
  </xdr:twoCellAnchor>
  <xdr:oneCellAnchor>
    <xdr:from>
      <xdr:col>10</xdr:col>
      <xdr:colOff>69274</xdr:colOff>
      <xdr:row>5</xdr:row>
      <xdr:rowOff>34636</xdr:rowOff>
    </xdr:from>
    <xdr:ext cx="401204" cy="191873"/>
    <xdr:pic>
      <xdr:nvPicPr>
        <xdr:cNvPr id="13" name="Picture 12">
          <a:extLst>
            <a:ext uri="{FF2B5EF4-FFF2-40B4-BE49-F238E27FC236}">
              <a16:creationId xmlns:a16="http://schemas.microsoft.com/office/drawing/2014/main" id="{DD8A5F1A-1D8E-487F-BC67-5B34F2FC4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white">
        <a:xfrm>
          <a:off x="69274" y="6782569"/>
          <a:ext cx="401204" cy="191873"/>
        </a:xfrm>
        <a:prstGeom prst="rect">
          <a:avLst/>
        </a:prstGeom>
        <a:noFill/>
      </xdr:spPr>
    </xdr:pic>
    <xdr:clientData/>
  </xdr:oneCellAnchor>
  <xdr:oneCellAnchor>
    <xdr:from>
      <xdr:col>10</xdr:col>
      <xdr:colOff>103908</xdr:colOff>
      <xdr:row>18</xdr:row>
      <xdr:rowOff>0</xdr:rowOff>
    </xdr:from>
    <xdr:ext cx="269694" cy="243417"/>
    <xdr:pic>
      <xdr:nvPicPr>
        <xdr:cNvPr id="14" name="Picture 13">
          <a:extLst>
            <a:ext uri="{FF2B5EF4-FFF2-40B4-BE49-F238E27FC236}">
              <a16:creationId xmlns:a16="http://schemas.microsoft.com/office/drawing/2014/main" id="{BFC3A8C8-4FC1-41AD-9176-89335EB158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70000" contrast="-70000"/>
        </a:blip>
        <a:srcRect l="17539" t="10378" r="3992" b="14151"/>
        <a:stretch/>
      </xdr:blipFill>
      <xdr:spPr bwMode="white">
        <a:xfrm>
          <a:off x="103908" y="9135533"/>
          <a:ext cx="269694" cy="243417"/>
        </a:xfrm>
        <a:prstGeom prst="rect">
          <a:avLst/>
        </a:prstGeom>
        <a:noFill/>
      </xdr:spPr>
    </xdr:pic>
    <xdr:clientData/>
  </xdr:oneCellAnchor>
  <xdr:oneCellAnchor>
    <xdr:from>
      <xdr:col>10</xdr:col>
      <xdr:colOff>112569</xdr:colOff>
      <xdr:row>25</xdr:row>
      <xdr:rowOff>17318</xdr:rowOff>
    </xdr:from>
    <xdr:ext cx="236681" cy="226098"/>
    <xdr:pic>
      <xdr:nvPicPr>
        <xdr:cNvPr id="15" name="Picture 14">
          <a:extLst>
            <a:ext uri="{FF2B5EF4-FFF2-40B4-BE49-F238E27FC236}">
              <a16:creationId xmlns:a16="http://schemas.microsoft.com/office/drawing/2014/main" id="{28B54AAF-F12D-4554-96FA-4E96C61DE5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70000" contrast="-70000"/>
        </a:blip>
        <a:srcRect l="14441" t="14169" r="4157" b="5970"/>
        <a:stretch/>
      </xdr:blipFill>
      <xdr:spPr bwMode="white">
        <a:xfrm>
          <a:off x="112569" y="10473651"/>
          <a:ext cx="236681" cy="226098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7"/>
  <sheetViews>
    <sheetView topLeftCell="A44" zoomScale="90" zoomScaleNormal="90" workbookViewId="0">
      <selection activeCell="J85" sqref="J85"/>
    </sheetView>
  </sheetViews>
  <sheetFormatPr defaultRowHeight="12.75" outlineLevelRow="1" x14ac:dyDescent="0.2"/>
  <cols>
    <col min="1" max="1" width="5.42578125" style="5" customWidth="1"/>
    <col min="2" max="3" width="6" style="5" customWidth="1"/>
    <col min="4" max="4" width="7.85546875" style="6" customWidth="1"/>
    <col min="5" max="5" width="66.5703125" style="7" customWidth="1"/>
    <col min="6" max="6" width="8.42578125" style="7" customWidth="1"/>
    <col min="7" max="7" width="7.140625" style="8" customWidth="1"/>
    <col min="8" max="8" width="9.28515625" style="9" customWidth="1"/>
    <col min="14" max="14" width="8.85546875" customWidth="1"/>
  </cols>
  <sheetData>
    <row r="1" spans="1:8" ht="31.5" customHeight="1" thickTop="1" x14ac:dyDescent="0.5">
      <c r="A1" s="30" t="s">
        <v>0</v>
      </c>
      <c r="B1" s="31"/>
      <c r="C1" s="31"/>
      <c r="D1" s="31"/>
      <c r="E1" s="31"/>
      <c r="F1" s="120"/>
      <c r="G1" s="120"/>
      <c r="H1" s="121"/>
    </row>
    <row r="2" spans="1:8" ht="21" customHeight="1" x14ac:dyDescent="0.2">
      <c r="A2" s="32" t="s">
        <v>1</v>
      </c>
      <c r="B2" s="11"/>
      <c r="C2" s="11"/>
      <c r="D2" s="11"/>
      <c r="E2" s="11"/>
      <c r="F2" s="12"/>
      <c r="G2" s="13"/>
      <c r="H2" s="33"/>
    </row>
    <row r="3" spans="1:8" ht="20.25" customHeight="1" x14ac:dyDescent="0.2">
      <c r="A3" s="122" t="s">
        <v>2</v>
      </c>
      <c r="B3" s="123"/>
      <c r="C3" s="123"/>
      <c r="D3" s="123"/>
      <c r="E3" s="14"/>
      <c r="F3" s="29"/>
      <c r="G3" s="144" t="s">
        <v>3</v>
      </c>
      <c r="H3" s="145"/>
    </row>
    <row r="4" spans="1:8" ht="12.75" customHeight="1" x14ac:dyDescent="0.2">
      <c r="A4" s="136" t="s">
        <v>4</v>
      </c>
      <c r="B4" s="138" t="s">
        <v>5</v>
      </c>
      <c r="C4" s="138" t="s">
        <v>6</v>
      </c>
      <c r="D4" s="140" t="s">
        <v>7</v>
      </c>
      <c r="E4" s="142" t="s">
        <v>8</v>
      </c>
      <c r="F4" s="148" t="s">
        <v>9</v>
      </c>
      <c r="G4" s="148"/>
      <c r="H4" s="149"/>
    </row>
    <row r="5" spans="1:8" ht="52.5" customHeight="1" x14ac:dyDescent="0.2">
      <c r="A5" s="137"/>
      <c r="B5" s="139"/>
      <c r="C5" s="139"/>
      <c r="D5" s="141"/>
      <c r="E5" s="143"/>
      <c r="F5" s="46" t="s">
        <v>10</v>
      </c>
      <c r="G5" s="27" t="s">
        <v>5</v>
      </c>
      <c r="H5" s="34" t="s">
        <v>6</v>
      </c>
    </row>
    <row r="6" spans="1:8" ht="18.75" x14ac:dyDescent="0.2">
      <c r="A6" s="35"/>
      <c r="B6" s="10"/>
      <c r="C6" s="124" t="s">
        <v>11</v>
      </c>
      <c r="D6" s="124"/>
      <c r="E6" s="124"/>
      <c r="F6" s="28">
        <f>+F8+F9+F13+F18+F19+F23+F24</f>
        <v>30</v>
      </c>
      <c r="G6" s="28">
        <f>+G8+G9+G13+G18+G19+G23+G24</f>
        <v>30</v>
      </c>
      <c r="H6" s="36">
        <f>+H8+H9+H13+H18+H19+H23+H24</f>
        <v>30</v>
      </c>
    </row>
    <row r="7" spans="1:8" ht="14.25" customHeight="1" x14ac:dyDescent="0.2">
      <c r="A7" s="37" t="s">
        <v>12</v>
      </c>
      <c r="B7" s="15" t="s">
        <v>13</v>
      </c>
      <c r="C7" s="16" t="s">
        <v>14</v>
      </c>
      <c r="D7" s="17" t="s">
        <v>15</v>
      </c>
      <c r="E7" s="18" t="s">
        <v>16</v>
      </c>
      <c r="F7" s="127" t="s">
        <v>17</v>
      </c>
      <c r="G7" s="128"/>
      <c r="H7" s="129"/>
    </row>
    <row r="8" spans="1:8" x14ac:dyDescent="0.2">
      <c r="A8" s="37" t="s">
        <v>12</v>
      </c>
      <c r="B8" s="16" t="s">
        <v>13</v>
      </c>
      <c r="C8" s="16" t="s">
        <v>14</v>
      </c>
      <c r="D8" s="19" t="s">
        <v>18</v>
      </c>
      <c r="E8" s="18" t="s">
        <v>19</v>
      </c>
      <c r="F8" s="47">
        <v>6</v>
      </c>
      <c r="G8" s="47">
        <v>6</v>
      </c>
      <c r="H8" s="48">
        <v>6</v>
      </c>
    </row>
    <row r="9" spans="1:8" x14ac:dyDescent="0.2">
      <c r="A9" s="37" t="s">
        <v>12</v>
      </c>
      <c r="B9" s="16" t="s">
        <v>13</v>
      </c>
      <c r="C9" s="16" t="s">
        <v>14</v>
      </c>
      <c r="D9" s="19" t="s">
        <v>20</v>
      </c>
      <c r="E9" s="18" t="s">
        <v>21</v>
      </c>
      <c r="F9" s="47">
        <v>1</v>
      </c>
      <c r="G9" s="47">
        <v>1</v>
      </c>
      <c r="H9" s="48">
        <v>1</v>
      </c>
    </row>
    <row r="10" spans="1:8" ht="13.9" hidden="1" customHeight="1" outlineLevel="1" x14ac:dyDescent="0.2">
      <c r="A10" s="37"/>
      <c r="B10" s="16"/>
      <c r="C10" s="16"/>
      <c r="D10" s="20"/>
      <c r="E10" s="21" t="s">
        <v>22</v>
      </c>
      <c r="F10" s="130"/>
      <c r="G10" s="131"/>
      <c r="H10" s="132"/>
    </row>
    <row r="11" spans="1:8" ht="13.9" hidden="1" customHeight="1" outlineLevel="1" x14ac:dyDescent="0.2">
      <c r="A11" s="37" t="s">
        <v>12</v>
      </c>
      <c r="B11" s="16" t="s">
        <v>13</v>
      </c>
      <c r="C11" s="16" t="s">
        <v>14</v>
      </c>
      <c r="D11" s="20" t="s">
        <v>23</v>
      </c>
      <c r="E11" s="21" t="s">
        <v>24</v>
      </c>
      <c r="F11" s="112">
        <v>1</v>
      </c>
      <c r="G11" s="112">
        <v>1</v>
      </c>
      <c r="H11" s="113">
        <v>1</v>
      </c>
    </row>
    <row r="12" spans="1:8" ht="13.9" hidden="1" customHeight="1" outlineLevel="1" x14ac:dyDescent="0.2">
      <c r="A12" s="37" t="s">
        <v>12</v>
      </c>
      <c r="B12" s="16" t="s">
        <v>13</v>
      </c>
      <c r="C12" s="16" t="s">
        <v>14</v>
      </c>
      <c r="D12" s="20" t="s">
        <v>25</v>
      </c>
      <c r="E12" s="21" t="s">
        <v>26</v>
      </c>
      <c r="F12" s="112">
        <v>1</v>
      </c>
      <c r="G12" s="112">
        <v>1</v>
      </c>
      <c r="H12" s="113">
        <v>1</v>
      </c>
    </row>
    <row r="13" spans="1:8" collapsed="1" x14ac:dyDescent="0.2">
      <c r="A13" s="37" t="s">
        <v>12</v>
      </c>
      <c r="B13" s="16" t="s">
        <v>13</v>
      </c>
      <c r="C13" s="16" t="s">
        <v>14</v>
      </c>
      <c r="D13" s="26" t="s">
        <v>27</v>
      </c>
      <c r="E13" s="25" t="s">
        <v>28</v>
      </c>
      <c r="F13" s="49">
        <v>6</v>
      </c>
      <c r="G13" s="49">
        <v>6</v>
      </c>
      <c r="H13" s="50">
        <v>6</v>
      </c>
    </row>
    <row r="14" spans="1:8" ht="13.9" hidden="1" customHeight="1" outlineLevel="1" x14ac:dyDescent="0.2">
      <c r="A14" s="37"/>
      <c r="B14" s="16"/>
      <c r="C14" s="16"/>
      <c r="D14" s="20"/>
      <c r="E14" s="21" t="s">
        <v>22</v>
      </c>
      <c r="F14" s="146"/>
      <c r="G14" s="146"/>
      <c r="H14" s="147"/>
    </row>
    <row r="15" spans="1:8" ht="13.9" hidden="1" customHeight="1" outlineLevel="1" x14ac:dyDescent="0.2">
      <c r="A15" s="37" t="s">
        <v>12</v>
      </c>
      <c r="B15" s="16" t="s">
        <v>13</v>
      </c>
      <c r="C15" s="16" t="s">
        <v>14</v>
      </c>
      <c r="D15" s="20" t="s">
        <v>23</v>
      </c>
      <c r="E15" s="21" t="s">
        <v>29</v>
      </c>
      <c r="F15" s="112">
        <v>1</v>
      </c>
      <c r="G15" s="112">
        <v>1</v>
      </c>
      <c r="H15" s="113">
        <v>1</v>
      </c>
    </row>
    <row r="16" spans="1:8" ht="13.9" hidden="1" customHeight="1" outlineLevel="1" x14ac:dyDescent="0.2">
      <c r="A16" s="37" t="s">
        <v>12</v>
      </c>
      <c r="B16" s="16" t="s">
        <v>13</v>
      </c>
      <c r="C16" s="16" t="s">
        <v>14</v>
      </c>
      <c r="D16" s="20" t="s">
        <v>25</v>
      </c>
      <c r="E16" s="21" t="s">
        <v>30</v>
      </c>
      <c r="F16" s="112">
        <v>3</v>
      </c>
      <c r="G16" s="112">
        <v>3</v>
      </c>
      <c r="H16" s="113">
        <v>3</v>
      </c>
    </row>
    <row r="17" spans="1:8" ht="13.9" hidden="1" customHeight="1" outlineLevel="1" x14ac:dyDescent="0.2">
      <c r="A17" s="37" t="s">
        <v>12</v>
      </c>
      <c r="B17" s="16" t="s">
        <v>13</v>
      </c>
      <c r="C17" s="16" t="s">
        <v>14</v>
      </c>
      <c r="D17" s="20" t="s">
        <v>31</v>
      </c>
      <c r="E17" s="21" t="s">
        <v>32</v>
      </c>
      <c r="F17" s="112">
        <v>2</v>
      </c>
      <c r="G17" s="112">
        <v>2</v>
      </c>
      <c r="H17" s="113">
        <v>2</v>
      </c>
    </row>
    <row r="18" spans="1:8" collapsed="1" x14ac:dyDescent="0.2">
      <c r="A18" s="37" t="s">
        <v>12</v>
      </c>
      <c r="B18" s="16" t="s">
        <v>13</v>
      </c>
      <c r="C18" s="16" t="s">
        <v>14</v>
      </c>
      <c r="D18" s="26" t="s">
        <v>33</v>
      </c>
      <c r="E18" s="25" t="s">
        <v>34</v>
      </c>
      <c r="F18" s="51">
        <v>2</v>
      </c>
      <c r="G18" s="51">
        <v>2</v>
      </c>
      <c r="H18" s="52">
        <v>2</v>
      </c>
    </row>
    <row r="19" spans="1:8" x14ac:dyDescent="0.2">
      <c r="A19" s="37" t="s">
        <v>12</v>
      </c>
      <c r="B19" s="16" t="s">
        <v>13</v>
      </c>
      <c r="C19" s="16" t="s">
        <v>14</v>
      </c>
      <c r="D19" s="26" t="s">
        <v>35</v>
      </c>
      <c r="E19" s="25" t="s">
        <v>36</v>
      </c>
      <c r="F19" s="51">
        <v>5</v>
      </c>
      <c r="G19" s="51">
        <v>5</v>
      </c>
      <c r="H19" s="52">
        <v>5</v>
      </c>
    </row>
    <row r="20" spans="1:8" ht="13.9" hidden="1" customHeight="1" outlineLevel="1" x14ac:dyDescent="0.2">
      <c r="A20" s="37"/>
      <c r="B20" s="16"/>
      <c r="C20" s="16"/>
      <c r="D20" s="20"/>
      <c r="E20" s="21" t="s">
        <v>22</v>
      </c>
      <c r="F20" s="146"/>
      <c r="G20" s="146"/>
      <c r="H20" s="147"/>
    </row>
    <row r="21" spans="1:8" ht="13.9" hidden="1" customHeight="1" outlineLevel="1" x14ac:dyDescent="0.2">
      <c r="A21" s="37" t="s">
        <v>12</v>
      </c>
      <c r="B21" s="16" t="s">
        <v>13</v>
      </c>
      <c r="C21" s="16" t="s">
        <v>14</v>
      </c>
      <c r="D21" s="20" t="s">
        <v>23</v>
      </c>
      <c r="E21" s="21" t="s">
        <v>37</v>
      </c>
      <c r="F21" s="112">
        <v>2</v>
      </c>
      <c r="G21" s="112">
        <v>2</v>
      </c>
      <c r="H21" s="113">
        <v>2</v>
      </c>
    </row>
    <row r="22" spans="1:8" ht="13.9" hidden="1" customHeight="1" outlineLevel="1" x14ac:dyDescent="0.2">
      <c r="A22" s="37" t="s">
        <v>12</v>
      </c>
      <c r="B22" s="16" t="s">
        <v>13</v>
      </c>
      <c r="C22" s="16" t="s">
        <v>14</v>
      </c>
      <c r="D22" s="20" t="s">
        <v>25</v>
      </c>
      <c r="E22" s="21" t="s">
        <v>38</v>
      </c>
      <c r="F22" s="112">
        <v>3</v>
      </c>
      <c r="G22" s="112">
        <v>3</v>
      </c>
      <c r="H22" s="113">
        <v>3</v>
      </c>
    </row>
    <row r="23" spans="1:8" collapsed="1" x14ac:dyDescent="0.2">
      <c r="A23" s="37" t="s">
        <v>12</v>
      </c>
      <c r="B23" s="16" t="s">
        <v>13</v>
      </c>
      <c r="C23" s="16" t="s">
        <v>14</v>
      </c>
      <c r="D23" s="26" t="s">
        <v>39</v>
      </c>
      <c r="E23" s="25" t="s">
        <v>40</v>
      </c>
      <c r="F23" s="51">
        <v>5</v>
      </c>
      <c r="G23" s="51">
        <v>5</v>
      </c>
      <c r="H23" s="52">
        <v>5</v>
      </c>
    </row>
    <row r="24" spans="1:8" x14ac:dyDescent="0.2">
      <c r="A24" s="37" t="s">
        <v>12</v>
      </c>
      <c r="B24" s="16" t="s">
        <v>13</v>
      </c>
      <c r="C24" s="16" t="s">
        <v>14</v>
      </c>
      <c r="D24" s="26" t="s">
        <v>41</v>
      </c>
      <c r="E24" s="25" t="s">
        <v>42</v>
      </c>
      <c r="F24" s="51">
        <v>5</v>
      </c>
      <c r="G24" s="51">
        <v>5</v>
      </c>
      <c r="H24" s="52">
        <v>5</v>
      </c>
    </row>
    <row r="25" spans="1:8" ht="13.9" hidden="1" customHeight="1" outlineLevel="1" x14ac:dyDescent="0.2">
      <c r="A25" s="37"/>
      <c r="B25" s="16"/>
      <c r="C25" s="16"/>
      <c r="D25" s="20"/>
      <c r="E25" s="21" t="s">
        <v>22</v>
      </c>
      <c r="F25" s="146"/>
      <c r="G25" s="146"/>
      <c r="H25" s="147"/>
    </row>
    <row r="26" spans="1:8" ht="13.9" hidden="1" customHeight="1" outlineLevel="1" x14ac:dyDescent="0.2">
      <c r="A26" s="37" t="s">
        <v>12</v>
      </c>
      <c r="B26" s="16" t="s">
        <v>13</v>
      </c>
      <c r="C26" s="16" t="s">
        <v>14</v>
      </c>
      <c r="D26" s="20" t="s">
        <v>23</v>
      </c>
      <c r="E26" s="21" t="s">
        <v>43</v>
      </c>
      <c r="F26" s="112">
        <v>1</v>
      </c>
      <c r="G26" s="112">
        <v>1</v>
      </c>
      <c r="H26" s="113">
        <v>1</v>
      </c>
    </row>
    <row r="27" spans="1:8" ht="13.9" hidden="1" customHeight="1" outlineLevel="1" x14ac:dyDescent="0.2">
      <c r="A27" s="37" t="s">
        <v>12</v>
      </c>
      <c r="B27" s="16" t="s">
        <v>13</v>
      </c>
      <c r="C27" s="16" t="s">
        <v>14</v>
      </c>
      <c r="D27" s="20" t="s">
        <v>25</v>
      </c>
      <c r="E27" s="21" t="s">
        <v>44</v>
      </c>
      <c r="F27" s="112">
        <v>2</v>
      </c>
      <c r="G27" s="112">
        <v>2</v>
      </c>
      <c r="H27" s="113">
        <v>2</v>
      </c>
    </row>
    <row r="28" spans="1:8" ht="13.9" hidden="1" customHeight="1" outlineLevel="1" x14ac:dyDescent="0.2">
      <c r="A28" s="37" t="s">
        <v>12</v>
      </c>
      <c r="B28" s="16" t="s">
        <v>13</v>
      </c>
      <c r="C28" s="16" t="s">
        <v>14</v>
      </c>
      <c r="D28" s="20" t="s">
        <v>31</v>
      </c>
      <c r="E28" s="21" t="s">
        <v>45</v>
      </c>
      <c r="F28" s="112">
        <v>2</v>
      </c>
      <c r="G28" s="112">
        <v>2</v>
      </c>
      <c r="H28" s="113">
        <v>2</v>
      </c>
    </row>
    <row r="29" spans="1:8" ht="20.100000000000001" customHeight="1" collapsed="1" x14ac:dyDescent="0.2">
      <c r="A29" s="35"/>
      <c r="B29" s="10"/>
      <c r="C29" s="124" t="s">
        <v>46</v>
      </c>
      <c r="D29" s="124"/>
      <c r="E29" s="124"/>
      <c r="F29" s="28">
        <f>+$F$32+$F$33+$F$34+F35+F42</f>
        <v>25</v>
      </c>
      <c r="G29" s="28">
        <f t="shared" ref="G29:H29" si="0">+$F$32+$F$33+$F$34+G35+G42</f>
        <v>27</v>
      </c>
      <c r="H29" s="36">
        <f t="shared" si="0"/>
        <v>30</v>
      </c>
    </row>
    <row r="30" spans="1:8" x14ac:dyDescent="0.2">
      <c r="A30" s="38" t="s">
        <v>12</v>
      </c>
      <c r="B30" s="22" t="s">
        <v>13</v>
      </c>
      <c r="C30" s="23" t="s">
        <v>14</v>
      </c>
      <c r="D30" s="24" t="s">
        <v>47</v>
      </c>
      <c r="E30" s="25" t="s">
        <v>48</v>
      </c>
      <c r="F30" s="133" t="s">
        <v>17</v>
      </c>
      <c r="G30" s="134"/>
      <c r="H30" s="135"/>
    </row>
    <row r="31" spans="1:8" x14ac:dyDescent="0.2">
      <c r="A31" s="38" t="s">
        <v>12</v>
      </c>
      <c r="B31" s="23" t="s">
        <v>13</v>
      </c>
      <c r="C31" s="23" t="s">
        <v>14</v>
      </c>
      <c r="D31" s="26" t="s">
        <v>49</v>
      </c>
      <c r="E31" s="25" t="s">
        <v>50</v>
      </c>
      <c r="F31" s="133" t="s">
        <v>17</v>
      </c>
      <c r="G31" s="134"/>
      <c r="H31" s="135"/>
    </row>
    <row r="32" spans="1:8" x14ac:dyDescent="0.2">
      <c r="A32" s="38" t="s">
        <v>12</v>
      </c>
      <c r="B32" s="23" t="s">
        <v>13</v>
      </c>
      <c r="C32" s="23" t="s">
        <v>14</v>
      </c>
      <c r="D32" s="26" t="s">
        <v>18</v>
      </c>
      <c r="E32" s="25" t="s">
        <v>51</v>
      </c>
      <c r="F32" s="115">
        <v>10</v>
      </c>
      <c r="G32" s="115">
        <v>10</v>
      </c>
      <c r="H32" s="116">
        <v>10</v>
      </c>
    </row>
    <row r="33" spans="1:8" x14ac:dyDescent="0.2">
      <c r="A33" s="38" t="s">
        <v>12</v>
      </c>
      <c r="B33" s="23" t="s">
        <v>13</v>
      </c>
      <c r="C33" s="23" t="s">
        <v>14</v>
      </c>
      <c r="D33" s="26" t="s">
        <v>20</v>
      </c>
      <c r="E33" s="25" t="s">
        <v>52</v>
      </c>
      <c r="F33" s="49">
        <v>3</v>
      </c>
      <c r="G33" s="49">
        <v>3</v>
      </c>
      <c r="H33" s="50">
        <v>3</v>
      </c>
    </row>
    <row r="34" spans="1:8" x14ac:dyDescent="0.2">
      <c r="A34" s="38" t="s">
        <v>12</v>
      </c>
      <c r="B34" s="23" t="s">
        <v>13</v>
      </c>
      <c r="C34" s="23" t="s">
        <v>14</v>
      </c>
      <c r="D34" s="26" t="s">
        <v>27</v>
      </c>
      <c r="E34" s="25" t="s">
        <v>53</v>
      </c>
      <c r="F34" s="51">
        <v>4</v>
      </c>
      <c r="G34" s="51">
        <v>4</v>
      </c>
      <c r="H34" s="52">
        <v>4</v>
      </c>
    </row>
    <row r="35" spans="1:8" x14ac:dyDescent="0.2">
      <c r="A35" s="38" t="s">
        <v>12</v>
      </c>
      <c r="B35" s="23" t="s">
        <v>13</v>
      </c>
      <c r="C35" s="23" t="s">
        <v>14</v>
      </c>
      <c r="D35" s="26" t="s">
        <v>33</v>
      </c>
      <c r="E35" s="25" t="s">
        <v>54</v>
      </c>
      <c r="F35" s="51">
        <v>6</v>
      </c>
      <c r="G35" s="51">
        <v>5</v>
      </c>
      <c r="H35" s="52">
        <v>8</v>
      </c>
    </row>
    <row r="36" spans="1:8" ht="13.9" hidden="1" customHeight="1" outlineLevel="1" x14ac:dyDescent="0.2">
      <c r="A36" s="37"/>
      <c r="B36" s="16"/>
      <c r="C36" s="16"/>
      <c r="D36" s="20"/>
      <c r="E36" s="21" t="s">
        <v>22</v>
      </c>
      <c r="F36" s="130"/>
      <c r="G36" s="131"/>
      <c r="H36" s="132"/>
    </row>
    <row r="37" spans="1:8" ht="13.9" hidden="1" customHeight="1" outlineLevel="1" x14ac:dyDescent="0.2">
      <c r="A37" s="37" t="s">
        <v>12</v>
      </c>
      <c r="B37" s="16" t="s">
        <v>13</v>
      </c>
      <c r="C37" s="16" t="s">
        <v>14</v>
      </c>
      <c r="D37" s="20" t="s">
        <v>23</v>
      </c>
      <c r="E37" s="21" t="s">
        <v>55</v>
      </c>
      <c r="F37" s="112">
        <v>2</v>
      </c>
      <c r="G37" s="112">
        <v>2</v>
      </c>
      <c r="H37" s="113">
        <v>4</v>
      </c>
    </row>
    <row r="38" spans="1:8" ht="13.9" hidden="1" customHeight="1" outlineLevel="1" x14ac:dyDescent="0.2">
      <c r="A38" s="37" t="s">
        <v>12</v>
      </c>
      <c r="B38" s="16" t="s">
        <v>13</v>
      </c>
      <c r="C38" s="16" t="s">
        <v>14</v>
      </c>
      <c r="D38" s="20" t="s">
        <v>25</v>
      </c>
      <c r="E38" s="21" t="s">
        <v>56</v>
      </c>
      <c r="F38" s="112">
        <v>1</v>
      </c>
      <c r="G38" s="112">
        <v>1</v>
      </c>
      <c r="H38" s="113">
        <v>2</v>
      </c>
    </row>
    <row r="39" spans="1:8" ht="13.9" hidden="1" customHeight="1" outlineLevel="1" x14ac:dyDescent="0.2">
      <c r="A39" s="37" t="s">
        <v>12</v>
      </c>
      <c r="B39" s="16"/>
      <c r="C39" s="16"/>
      <c r="D39" s="20" t="s">
        <v>31</v>
      </c>
      <c r="E39" s="21" t="s">
        <v>57</v>
      </c>
      <c r="F39" s="112">
        <v>1</v>
      </c>
      <c r="G39" s="112">
        <v>0</v>
      </c>
      <c r="H39" s="113">
        <v>0</v>
      </c>
    </row>
    <row r="40" spans="1:8" ht="13.9" hidden="1" customHeight="1" outlineLevel="1" x14ac:dyDescent="0.2">
      <c r="A40" s="37" t="s">
        <v>12</v>
      </c>
      <c r="B40" s="16" t="s">
        <v>13</v>
      </c>
      <c r="C40" s="16"/>
      <c r="D40" s="20" t="s">
        <v>58</v>
      </c>
      <c r="E40" s="21" t="s">
        <v>59</v>
      </c>
      <c r="F40" s="112">
        <v>2</v>
      </c>
      <c r="G40" s="112">
        <v>2</v>
      </c>
      <c r="H40" s="113">
        <v>0</v>
      </c>
    </row>
    <row r="41" spans="1:8" ht="13.9" hidden="1" customHeight="1" outlineLevel="1" x14ac:dyDescent="0.2">
      <c r="A41" s="37"/>
      <c r="B41" s="16"/>
      <c r="C41" s="16" t="s">
        <v>14</v>
      </c>
      <c r="D41" s="20" t="s">
        <v>60</v>
      </c>
      <c r="E41" s="21" t="s">
        <v>61</v>
      </c>
      <c r="F41" s="112">
        <v>0</v>
      </c>
      <c r="G41" s="112">
        <v>0</v>
      </c>
      <c r="H41" s="113">
        <v>2</v>
      </c>
    </row>
    <row r="42" spans="1:8" collapsed="1" x14ac:dyDescent="0.2">
      <c r="A42" s="38" t="s">
        <v>12</v>
      </c>
      <c r="B42" s="23" t="s">
        <v>13</v>
      </c>
      <c r="C42" s="23" t="s">
        <v>14</v>
      </c>
      <c r="D42" s="26" t="s">
        <v>35</v>
      </c>
      <c r="E42" s="25" t="s">
        <v>62</v>
      </c>
      <c r="F42" s="51">
        <v>2</v>
      </c>
      <c r="G42" s="51">
        <v>5</v>
      </c>
      <c r="H42" s="52">
        <v>5</v>
      </c>
    </row>
    <row r="43" spans="1:8" ht="20.100000000000001" customHeight="1" x14ac:dyDescent="0.2">
      <c r="A43" s="35"/>
      <c r="B43" s="10"/>
      <c r="C43" s="124" t="s">
        <v>63</v>
      </c>
      <c r="D43" s="124"/>
      <c r="E43" s="124"/>
      <c r="F43" s="28">
        <f>+$F$45+$F$46+$F$47+$F$48+$F$52+$F$57+$F$58+F59</f>
        <v>21</v>
      </c>
      <c r="G43" s="28">
        <f>+$F$45+$F$46+$F$47+$F$48+$F$52+$F$57+$F$58+G59</f>
        <v>23</v>
      </c>
      <c r="H43" s="36">
        <f>+$F$45+$F$46+$F$47+$F$48+$F$52+$F$57+$F$58+H59</f>
        <v>23</v>
      </c>
    </row>
    <row r="44" spans="1:8" x14ac:dyDescent="0.2">
      <c r="A44" s="38" t="s">
        <v>12</v>
      </c>
      <c r="B44" s="22" t="s">
        <v>13</v>
      </c>
      <c r="C44" s="23" t="s">
        <v>14</v>
      </c>
      <c r="D44" s="24" t="s">
        <v>47</v>
      </c>
      <c r="E44" s="25" t="s">
        <v>64</v>
      </c>
      <c r="F44" s="125" t="s">
        <v>17</v>
      </c>
      <c r="G44" s="125"/>
      <c r="H44" s="126"/>
    </row>
    <row r="45" spans="1:8" x14ac:dyDescent="0.2">
      <c r="A45" s="38" t="s">
        <v>12</v>
      </c>
      <c r="B45" s="23" t="s">
        <v>13</v>
      </c>
      <c r="C45" s="23" t="s">
        <v>14</v>
      </c>
      <c r="D45" s="26" t="s">
        <v>65</v>
      </c>
      <c r="E45" s="25" t="s">
        <v>66</v>
      </c>
      <c r="F45" s="115">
        <v>4</v>
      </c>
      <c r="G45" s="115">
        <v>4</v>
      </c>
      <c r="H45" s="116">
        <v>4</v>
      </c>
    </row>
    <row r="46" spans="1:8" x14ac:dyDescent="0.2">
      <c r="A46" s="38" t="s">
        <v>12</v>
      </c>
      <c r="B46" s="23" t="s">
        <v>13</v>
      </c>
      <c r="C46" s="23" t="s">
        <v>14</v>
      </c>
      <c r="D46" s="26" t="s">
        <v>20</v>
      </c>
      <c r="E46" s="25" t="s">
        <v>67</v>
      </c>
      <c r="F46" s="115">
        <v>3</v>
      </c>
      <c r="G46" s="115">
        <v>3</v>
      </c>
      <c r="H46" s="116">
        <v>3</v>
      </c>
    </row>
    <row r="47" spans="1:8" x14ac:dyDescent="0.2">
      <c r="A47" s="38" t="s">
        <v>12</v>
      </c>
      <c r="B47" s="23" t="s">
        <v>13</v>
      </c>
      <c r="C47" s="23" t="s">
        <v>14</v>
      </c>
      <c r="D47" s="26" t="s">
        <v>27</v>
      </c>
      <c r="E47" s="25" t="s">
        <v>68</v>
      </c>
      <c r="F47" s="49">
        <v>2</v>
      </c>
      <c r="G47" s="49">
        <v>2</v>
      </c>
      <c r="H47" s="50">
        <v>2</v>
      </c>
    </row>
    <row r="48" spans="1:8" x14ac:dyDescent="0.2">
      <c r="A48" s="38" t="s">
        <v>12</v>
      </c>
      <c r="B48" s="23" t="s">
        <v>13</v>
      </c>
      <c r="C48" s="23" t="s">
        <v>14</v>
      </c>
      <c r="D48" s="26" t="s">
        <v>33</v>
      </c>
      <c r="E48" s="25" t="s">
        <v>69</v>
      </c>
      <c r="F48" s="51">
        <v>4</v>
      </c>
      <c r="G48" s="51">
        <v>4</v>
      </c>
      <c r="H48" s="52">
        <v>4</v>
      </c>
    </row>
    <row r="49" spans="1:8" ht="13.9" hidden="1" customHeight="1" outlineLevel="1" x14ac:dyDescent="0.2">
      <c r="A49" s="37"/>
      <c r="B49" s="16"/>
      <c r="C49" s="16"/>
      <c r="D49" s="20"/>
      <c r="E49" s="21" t="s">
        <v>22</v>
      </c>
      <c r="F49" s="130"/>
      <c r="G49" s="131"/>
      <c r="H49" s="132"/>
    </row>
    <row r="50" spans="1:8" ht="18" hidden="1" customHeight="1" outlineLevel="1" x14ac:dyDescent="0.2">
      <c r="A50" s="37" t="s">
        <v>12</v>
      </c>
      <c r="B50" s="16" t="s">
        <v>13</v>
      </c>
      <c r="C50" s="16" t="s">
        <v>14</v>
      </c>
      <c r="D50" s="20" t="s">
        <v>23</v>
      </c>
      <c r="E50" s="21" t="s">
        <v>70</v>
      </c>
      <c r="F50" s="112">
        <v>2</v>
      </c>
      <c r="G50" s="112">
        <v>2</v>
      </c>
      <c r="H50" s="113">
        <v>2</v>
      </c>
    </row>
    <row r="51" spans="1:8" ht="13.9" hidden="1" customHeight="1" outlineLevel="1" x14ac:dyDescent="0.2">
      <c r="A51" s="37" t="s">
        <v>12</v>
      </c>
      <c r="B51" s="16" t="s">
        <v>13</v>
      </c>
      <c r="C51" s="16" t="s">
        <v>14</v>
      </c>
      <c r="D51" s="20" t="s">
        <v>25</v>
      </c>
      <c r="E51" s="21" t="s">
        <v>71</v>
      </c>
      <c r="F51" s="112">
        <v>2</v>
      </c>
      <c r="G51" s="112">
        <v>2</v>
      </c>
      <c r="H51" s="113">
        <v>2</v>
      </c>
    </row>
    <row r="52" spans="1:8" collapsed="1" x14ac:dyDescent="0.2">
      <c r="A52" s="38" t="s">
        <v>12</v>
      </c>
      <c r="B52" s="23" t="s">
        <v>13</v>
      </c>
      <c r="C52" s="23" t="s">
        <v>14</v>
      </c>
      <c r="D52" s="26" t="s">
        <v>35</v>
      </c>
      <c r="E52" s="25" t="s">
        <v>72</v>
      </c>
      <c r="F52" s="51">
        <v>3</v>
      </c>
      <c r="G52" s="51">
        <v>3</v>
      </c>
      <c r="H52" s="52">
        <v>3</v>
      </c>
    </row>
    <row r="53" spans="1:8" ht="13.9" hidden="1" customHeight="1" outlineLevel="1" x14ac:dyDescent="0.2">
      <c r="A53" s="37"/>
      <c r="B53" s="16"/>
      <c r="C53" s="16"/>
      <c r="D53" s="20"/>
      <c r="E53" s="21" t="s">
        <v>22</v>
      </c>
      <c r="F53" s="130"/>
      <c r="G53" s="131"/>
      <c r="H53" s="132"/>
    </row>
    <row r="54" spans="1:8" ht="13.9" hidden="1" customHeight="1" outlineLevel="1" x14ac:dyDescent="0.2">
      <c r="A54" s="37"/>
      <c r="B54" s="16" t="s">
        <v>13</v>
      </c>
      <c r="C54" s="16" t="s">
        <v>14</v>
      </c>
      <c r="D54" s="20" t="s">
        <v>73</v>
      </c>
      <c r="E54" s="21" t="s">
        <v>74</v>
      </c>
      <c r="F54" s="112">
        <v>0</v>
      </c>
      <c r="G54" s="112">
        <v>3</v>
      </c>
      <c r="H54" s="113">
        <v>3</v>
      </c>
    </row>
    <row r="55" spans="1:8" ht="13.9" hidden="1" customHeight="1" outlineLevel="1" x14ac:dyDescent="0.2">
      <c r="A55" s="37" t="s">
        <v>12</v>
      </c>
      <c r="B55" s="16"/>
      <c r="C55" s="16"/>
      <c r="D55" s="20" t="s">
        <v>23</v>
      </c>
      <c r="E55" s="21" t="s">
        <v>75</v>
      </c>
      <c r="F55" s="112">
        <v>2</v>
      </c>
      <c r="G55" s="112">
        <v>0</v>
      </c>
      <c r="H55" s="113">
        <v>0</v>
      </c>
    </row>
    <row r="56" spans="1:8" ht="13.9" hidden="1" customHeight="1" outlineLevel="1" x14ac:dyDescent="0.2">
      <c r="A56" s="37" t="s">
        <v>12</v>
      </c>
      <c r="B56" s="16"/>
      <c r="C56" s="16"/>
      <c r="D56" s="20" t="s">
        <v>25</v>
      </c>
      <c r="E56" s="21" t="s">
        <v>76</v>
      </c>
      <c r="F56" s="112">
        <v>1</v>
      </c>
      <c r="G56" s="112">
        <v>0</v>
      </c>
      <c r="H56" s="113">
        <v>0</v>
      </c>
    </row>
    <row r="57" spans="1:8" collapsed="1" x14ac:dyDescent="0.2">
      <c r="A57" s="38" t="s">
        <v>12</v>
      </c>
      <c r="B57" s="23" t="s">
        <v>13</v>
      </c>
      <c r="C57" s="23" t="s">
        <v>14</v>
      </c>
      <c r="D57" s="26" t="s">
        <v>39</v>
      </c>
      <c r="E57" s="25" t="s">
        <v>77</v>
      </c>
      <c r="F57" s="51">
        <v>3</v>
      </c>
      <c r="G57" s="51">
        <v>3</v>
      </c>
      <c r="H57" s="52">
        <v>3</v>
      </c>
    </row>
    <row r="58" spans="1:8" x14ac:dyDescent="0.2">
      <c r="A58" s="38" t="s">
        <v>12</v>
      </c>
      <c r="B58" s="23" t="s">
        <v>13</v>
      </c>
      <c r="C58" s="23" t="s">
        <v>14</v>
      </c>
      <c r="D58" s="26" t="s">
        <v>41</v>
      </c>
      <c r="E58" s="25" t="s">
        <v>78</v>
      </c>
      <c r="F58" s="51">
        <v>2</v>
      </c>
      <c r="G58" s="51">
        <v>2</v>
      </c>
      <c r="H58" s="52">
        <v>2</v>
      </c>
    </row>
    <row r="59" spans="1:8" x14ac:dyDescent="0.2">
      <c r="A59" s="38"/>
      <c r="B59" s="23" t="s">
        <v>13</v>
      </c>
      <c r="C59" s="23" t="s">
        <v>14</v>
      </c>
      <c r="D59" s="26" t="s">
        <v>79</v>
      </c>
      <c r="E59" s="25" t="s">
        <v>80</v>
      </c>
      <c r="F59" s="51">
        <v>0</v>
      </c>
      <c r="G59" s="51">
        <v>2</v>
      </c>
      <c r="H59" s="52">
        <v>2</v>
      </c>
    </row>
    <row r="60" spans="1:8" ht="20.100000000000001" customHeight="1" x14ac:dyDescent="0.2">
      <c r="A60" s="35"/>
      <c r="B60" s="10"/>
      <c r="C60" s="124" t="s">
        <v>81</v>
      </c>
      <c r="D60" s="124"/>
      <c r="E60" s="124"/>
      <c r="F60" s="28">
        <f>+F66+F71+F72+F76+F80+F85+F89+F94+F95+F99+F100</f>
        <v>24</v>
      </c>
      <c r="G60" s="28">
        <f t="shared" ref="G60:H60" si="1">+G66+G71+G72+G76+G80+G85+G89+G94+G95+G99+G100</f>
        <v>20</v>
      </c>
      <c r="H60" s="36">
        <f t="shared" si="1"/>
        <v>17</v>
      </c>
    </row>
    <row r="61" spans="1:8" x14ac:dyDescent="0.2">
      <c r="A61" s="38" t="s">
        <v>12</v>
      </c>
      <c r="B61" s="22" t="s">
        <v>13</v>
      </c>
      <c r="C61" s="23" t="s">
        <v>14</v>
      </c>
      <c r="D61" s="24" t="s">
        <v>47</v>
      </c>
      <c r="E61" s="25" t="s">
        <v>82</v>
      </c>
      <c r="F61" s="125" t="s">
        <v>17</v>
      </c>
      <c r="G61" s="125"/>
      <c r="H61" s="126"/>
    </row>
    <row r="62" spans="1:8" ht="18.600000000000001" hidden="1" customHeight="1" outlineLevel="1" thickBot="1" x14ac:dyDescent="0.25">
      <c r="A62" s="37"/>
      <c r="B62" s="16"/>
      <c r="C62" s="16"/>
      <c r="D62" s="20"/>
      <c r="E62" s="21" t="s">
        <v>22</v>
      </c>
      <c r="F62" s="130"/>
      <c r="G62" s="131"/>
      <c r="H62" s="132"/>
    </row>
    <row r="63" spans="1:8" hidden="1" outlineLevel="1" x14ac:dyDescent="0.2">
      <c r="A63" s="37" t="s">
        <v>12</v>
      </c>
      <c r="B63" s="16"/>
      <c r="C63" s="16"/>
      <c r="D63" s="20" t="s">
        <v>73</v>
      </c>
      <c r="E63" s="21" t="s">
        <v>83</v>
      </c>
      <c r="F63" s="112" t="s">
        <v>84</v>
      </c>
      <c r="G63" s="112"/>
      <c r="H63" s="113"/>
    </row>
    <row r="64" spans="1:8" hidden="1" outlineLevel="1" x14ac:dyDescent="0.2">
      <c r="A64" s="37"/>
      <c r="B64" s="16" t="s">
        <v>13</v>
      </c>
      <c r="C64" s="16" t="s">
        <v>14</v>
      </c>
      <c r="D64" s="20" t="s">
        <v>85</v>
      </c>
      <c r="E64" s="21" t="s">
        <v>86</v>
      </c>
      <c r="F64" s="112"/>
      <c r="G64" s="112" t="s">
        <v>84</v>
      </c>
      <c r="H64" s="113" t="s">
        <v>84</v>
      </c>
    </row>
    <row r="65" spans="1:8" hidden="1" outlineLevel="1" x14ac:dyDescent="0.2">
      <c r="A65" s="37"/>
      <c r="B65" s="16" t="s">
        <v>13</v>
      </c>
      <c r="C65" s="16" t="s">
        <v>14</v>
      </c>
      <c r="D65" s="20" t="s">
        <v>87</v>
      </c>
      <c r="E65" s="21" t="s">
        <v>88</v>
      </c>
      <c r="F65" s="112"/>
      <c r="G65" s="112" t="s">
        <v>84</v>
      </c>
      <c r="H65" s="113" t="s">
        <v>84</v>
      </c>
    </row>
    <row r="66" spans="1:8" collapsed="1" x14ac:dyDescent="0.2">
      <c r="A66" s="38" t="s">
        <v>12</v>
      </c>
      <c r="B66" s="23" t="s">
        <v>13</v>
      </c>
      <c r="C66" s="23" t="s">
        <v>14</v>
      </c>
      <c r="D66" s="26" t="s">
        <v>65</v>
      </c>
      <c r="E66" s="25" t="s">
        <v>89</v>
      </c>
      <c r="F66" s="51">
        <v>3</v>
      </c>
      <c r="G66" s="51">
        <v>0</v>
      </c>
      <c r="H66" s="52">
        <v>0</v>
      </c>
    </row>
    <row r="67" spans="1:8" hidden="1" outlineLevel="1" x14ac:dyDescent="0.2">
      <c r="A67" s="37"/>
      <c r="B67" s="16"/>
      <c r="C67" s="16"/>
      <c r="D67" s="20"/>
      <c r="E67" s="21" t="s">
        <v>22</v>
      </c>
      <c r="F67" s="130"/>
      <c r="G67" s="131"/>
      <c r="H67" s="132"/>
    </row>
    <row r="68" spans="1:8" hidden="1" outlineLevel="1" x14ac:dyDescent="0.2">
      <c r="A68" s="37" t="s">
        <v>12</v>
      </c>
      <c r="B68" s="16"/>
      <c r="C68" s="16"/>
      <c r="D68" s="20" t="s">
        <v>23</v>
      </c>
      <c r="E68" s="21" t="s">
        <v>90</v>
      </c>
      <c r="F68" s="112">
        <v>1</v>
      </c>
      <c r="G68" s="112">
        <v>0</v>
      </c>
      <c r="H68" s="113">
        <v>0</v>
      </c>
    </row>
    <row r="69" spans="1:8" hidden="1" outlineLevel="1" x14ac:dyDescent="0.2">
      <c r="A69" s="37" t="s">
        <v>12</v>
      </c>
      <c r="B69" s="16"/>
      <c r="C69" s="16"/>
      <c r="D69" s="20" t="s">
        <v>25</v>
      </c>
      <c r="E69" s="21" t="s">
        <v>91</v>
      </c>
      <c r="F69" s="112">
        <v>1</v>
      </c>
      <c r="G69" s="112">
        <v>0</v>
      </c>
      <c r="H69" s="113">
        <v>0</v>
      </c>
    </row>
    <row r="70" spans="1:8" hidden="1" outlineLevel="1" x14ac:dyDescent="0.2">
      <c r="A70" s="37" t="s">
        <v>12</v>
      </c>
      <c r="B70" s="16"/>
      <c r="C70" s="16"/>
      <c r="D70" s="20" t="s">
        <v>31</v>
      </c>
      <c r="E70" s="21" t="s">
        <v>92</v>
      </c>
      <c r="F70" s="112">
        <v>1</v>
      </c>
      <c r="G70" s="112">
        <v>0</v>
      </c>
      <c r="H70" s="113">
        <v>0</v>
      </c>
    </row>
    <row r="71" spans="1:8" collapsed="1" x14ac:dyDescent="0.2">
      <c r="A71" s="38" t="s">
        <v>12</v>
      </c>
      <c r="B71" s="23" t="s">
        <v>13</v>
      </c>
      <c r="C71" s="23" t="s">
        <v>14</v>
      </c>
      <c r="D71" s="26" t="s">
        <v>20</v>
      </c>
      <c r="E71" s="25" t="s">
        <v>93</v>
      </c>
      <c r="F71" s="115">
        <v>3</v>
      </c>
      <c r="G71" s="115">
        <v>4</v>
      </c>
      <c r="H71" s="116">
        <v>4</v>
      </c>
    </row>
    <row r="72" spans="1:8" x14ac:dyDescent="0.2">
      <c r="A72" s="38" t="s">
        <v>12</v>
      </c>
      <c r="B72" s="23" t="s">
        <v>13</v>
      </c>
      <c r="C72" s="23" t="s">
        <v>14</v>
      </c>
      <c r="D72" s="26" t="s">
        <v>27</v>
      </c>
      <c r="E72" s="25" t="s">
        <v>94</v>
      </c>
      <c r="F72" s="49">
        <v>2</v>
      </c>
      <c r="G72" s="49">
        <v>1</v>
      </c>
      <c r="H72" s="50">
        <v>1</v>
      </c>
    </row>
    <row r="73" spans="1:8" hidden="1" outlineLevel="1" x14ac:dyDescent="0.2">
      <c r="A73" s="37"/>
      <c r="B73" s="16"/>
      <c r="C73" s="16"/>
      <c r="D73" s="20"/>
      <c r="E73" s="21" t="s">
        <v>22</v>
      </c>
      <c r="F73" s="130"/>
      <c r="G73" s="131"/>
      <c r="H73" s="132"/>
    </row>
    <row r="74" spans="1:8" hidden="1" outlineLevel="1" x14ac:dyDescent="0.2">
      <c r="A74" s="37" t="s">
        <v>12</v>
      </c>
      <c r="B74" s="16" t="s">
        <v>13</v>
      </c>
      <c r="C74" s="16" t="s">
        <v>14</v>
      </c>
      <c r="D74" s="20" t="s">
        <v>23</v>
      </c>
      <c r="E74" s="21" t="s">
        <v>95</v>
      </c>
      <c r="F74" s="112">
        <v>1</v>
      </c>
      <c r="G74" s="112">
        <v>1</v>
      </c>
      <c r="H74" s="113">
        <v>1</v>
      </c>
    </row>
    <row r="75" spans="1:8" hidden="1" outlineLevel="1" x14ac:dyDescent="0.2">
      <c r="A75" s="37" t="s">
        <v>12</v>
      </c>
      <c r="B75" s="16"/>
      <c r="C75" s="16"/>
      <c r="D75" s="20" t="s">
        <v>25</v>
      </c>
      <c r="E75" s="21" t="s">
        <v>96</v>
      </c>
      <c r="F75" s="112">
        <v>1</v>
      </c>
      <c r="G75" s="112">
        <v>0</v>
      </c>
      <c r="H75" s="113">
        <v>0</v>
      </c>
    </row>
    <row r="76" spans="1:8" collapsed="1" x14ac:dyDescent="0.2">
      <c r="A76" s="38" t="s">
        <v>12</v>
      </c>
      <c r="B76" s="23" t="s">
        <v>13</v>
      </c>
      <c r="C76" s="23"/>
      <c r="D76" s="26" t="s">
        <v>33</v>
      </c>
      <c r="E76" s="25" t="s">
        <v>97</v>
      </c>
      <c r="F76" s="51">
        <v>4</v>
      </c>
      <c r="G76" s="51">
        <v>4</v>
      </c>
      <c r="H76" s="52">
        <v>0</v>
      </c>
    </row>
    <row r="77" spans="1:8" hidden="1" outlineLevel="1" x14ac:dyDescent="0.2">
      <c r="A77" s="37"/>
      <c r="B77" s="16"/>
      <c r="C77" s="16"/>
      <c r="D77" s="20"/>
      <c r="E77" s="21" t="s">
        <v>22</v>
      </c>
      <c r="F77" s="130"/>
      <c r="G77" s="131"/>
      <c r="H77" s="132"/>
    </row>
    <row r="78" spans="1:8" hidden="1" outlineLevel="1" x14ac:dyDescent="0.2">
      <c r="A78" s="37" t="s">
        <v>12</v>
      </c>
      <c r="B78" s="16" t="s">
        <v>13</v>
      </c>
      <c r="C78" s="16"/>
      <c r="D78" s="20" t="s">
        <v>23</v>
      </c>
      <c r="E78" s="21" t="s">
        <v>98</v>
      </c>
      <c r="F78" s="112">
        <v>2</v>
      </c>
      <c r="G78" s="112">
        <v>2</v>
      </c>
      <c r="H78" s="113">
        <v>0</v>
      </c>
    </row>
    <row r="79" spans="1:8" hidden="1" outlineLevel="1" x14ac:dyDescent="0.2">
      <c r="A79" s="37" t="s">
        <v>12</v>
      </c>
      <c r="B79" s="16" t="s">
        <v>13</v>
      </c>
      <c r="C79" s="16"/>
      <c r="D79" s="20" t="s">
        <v>25</v>
      </c>
      <c r="E79" s="21" t="s">
        <v>99</v>
      </c>
      <c r="F79" s="112">
        <v>2</v>
      </c>
      <c r="G79" s="112">
        <v>2</v>
      </c>
      <c r="H79" s="113">
        <v>0</v>
      </c>
    </row>
    <row r="80" spans="1:8" collapsed="1" x14ac:dyDescent="0.2">
      <c r="A80" s="38" t="s">
        <v>12</v>
      </c>
      <c r="B80" s="23" t="s">
        <v>13</v>
      </c>
      <c r="C80" s="23" t="s">
        <v>14</v>
      </c>
      <c r="D80" s="26" t="s">
        <v>35</v>
      </c>
      <c r="E80" s="25" t="s">
        <v>100</v>
      </c>
      <c r="F80" s="51">
        <v>1</v>
      </c>
      <c r="G80" s="51">
        <v>2</v>
      </c>
      <c r="H80" s="52">
        <v>2</v>
      </c>
    </row>
    <row r="81" spans="1:8" hidden="1" outlineLevel="1" x14ac:dyDescent="0.2">
      <c r="A81" s="37"/>
      <c r="B81" s="16"/>
      <c r="C81" s="16"/>
      <c r="D81" s="20"/>
      <c r="E81" s="21" t="s">
        <v>22</v>
      </c>
      <c r="F81" s="130"/>
      <c r="G81" s="131"/>
      <c r="H81" s="132"/>
    </row>
    <row r="82" spans="1:8" hidden="1" outlineLevel="1" x14ac:dyDescent="0.2">
      <c r="A82" s="38" t="s">
        <v>12</v>
      </c>
      <c r="B82" s="23" t="s">
        <v>13</v>
      </c>
      <c r="C82" s="23" t="s">
        <v>14</v>
      </c>
      <c r="D82" s="20" t="s">
        <v>73</v>
      </c>
      <c r="E82" s="21" t="s">
        <v>101</v>
      </c>
      <c r="F82" s="112">
        <v>1</v>
      </c>
      <c r="G82" s="112">
        <v>1</v>
      </c>
      <c r="H82" s="113">
        <v>1</v>
      </c>
    </row>
    <row r="83" spans="1:8" hidden="1" outlineLevel="1" x14ac:dyDescent="0.2">
      <c r="A83" s="37"/>
      <c r="B83" s="16" t="s">
        <v>13</v>
      </c>
      <c r="C83" s="16" t="s">
        <v>14</v>
      </c>
      <c r="D83" s="20" t="s">
        <v>85</v>
      </c>
      <c r="E83" s="21" t="s">
        <v>102</v>
      </c>
      <c r="F83" s="112">
        <v>0</v>
      </c>
      <c r="G83" s="112">
        <v>1</v>
      </c>
      <c r="H83" s="113">
        <v>1</v>
      </c>
    </row>
    <row r="84" spans="1:8" hidden="1" outlineLevel="1" x14ac:dyDescent="0.2">
      <c r="A84" s="37"/>
      <c r="B84" s="16" t="s">
        <v>13</v>
      </c>
      <c r="C84" s="16" t="s">
        <v>14</v>
      </c>
      <c r="D84" s="20" t="s">
        <v>87</v>
      </c>
      <c r="E84" s="21" t="s">
        <v>103</v>
      </c>
      <c r="F84" s="112">
        <v>0</v>
      </c>
      <c r="G84" s="112">
        <v>1</v>
      </c>
      <c r="H84" s="113">
        <v>1</v>
      </c>
    </row>
    <row r="85" spans="1:8" collapsed="1" x14ac:dyDescent="0.2">
      <c r="A85" s="38" t="s">
        <v>12</v>
      </c>
      <c r="B85" s="23" t="s">
        <v>13</v>
      </c>
      <c r="C85" s="23" t="s">
        <v>14</v>
      </c>
      <c r="D85" s="26" t="s">
        <v>39</v>
      </c>
      <c r="E85" s="25" t="s">
        <v>104</v>
      </c>
      <c r="F85" s="51">
        <v>3</v>
      </c>
      <c r="G85" s="51">
        <v>3</v>
      </c>
      <c r="H85" s="52">
        <v>5</v>
      </c>
    </row>
    <row r="86" spans="1:8" hidden="1" outlineLevel="1" x14ac:dyDescent="0.2">
      <c r="A86" s="37"/>
      <c r="B86" s="16"/>
      <c r="C86" s="16"/>
      <c r="D86" s="20"/>
      <c r="E86" s="21" t="s">
        <v>22</v>
      </c>
      <c r="F86" s="130"/>
      <c r="G86" s="131"/>
      <c r="H86" s="132"/>
    </row>
    <row r="87" spans="1:8" hidden="1" outlineLevel="1" x14ac:dyDescent="0.2">
      <c r="A87" s="37" t="s">
        <v>12</v>
      </c>
      <c r="B87" s="16" t="s">
        <v>13</v>
      </c>
      <c r="C87" s="16" t="s">
        <v>14</v>
      </c>
      <c r="D87" s="20" t="s">
        <v>23</v>
      </c>
      <c r="E87" s="21" t="s">
        <v>105</v>
      </c>
      <c r="F87" s="112">
        <v>2</v>
      </c>
      <c r="G87" s="112">
        <v>1</v>
      </c>
      <c r="H87" s="113">
        <v>2</v>
      </c>
    </row>
    <row r="88" spans="1:8" hidden="1" outlineLevel="1" x14ac:dyDescent="0.2">
      <c r="A88" s="37" t="s">
        <v>12</v>
      </c>
      <c r="B88" s="16" t="s">
        <v>13</v>
      </c>
      <c r="C88" s="16" t="s">
        <v>14</v>
      </c>
      <c r="D88" s="20" t="s">
        <v>25</v>
      </c>
      <c r="E88" s="21" t="s">
        <v>106</v>
      </c>
      <c r="F88" s="112">
        <v>1</v>
      </c>
      <c r="G88" s="112">
        <v>2</v>
      </c>
      <c r="H88" s="113">
        <v>3</v>
      </c>
    </row>
    <row r="89" spans="1:8" collapsed="1" x14ac:dyDescent="0.2">
      <c r="A89" s="38" t="s">
        <v>12</v>
      </c>
      <c r="B89" s="23" t="s">
        <v>13</v>
      </c>
      <c r="C89" s="23" t="s">
        <v>14</v>
      </c>
      <c r="D89" s="26" t="s">
        <v>41</v>
      </c>
      <c r="E89" s="25" t="s">
        <v>107</v>
      </c>
      <c r="F89" s="51">
        <v>2</v>
      </c>
      <c r="G89" s="51">
        <v>2</v>
      </c>
      <c r="H89" s="52">
        <v>2</v>
      </c>
    </row>
    <row r="90" spans="1:8" hidden="1" outlineLevel="1" x14ac:dyDescent="0.2">
      <c r="A90" s="37"/>
      <c r="B90" s="16"/>
      <c r="C90" s="16"/>
      <c r="D90" s="20"/>
      <c r="E90" s="21" t="s">
        <v>22</v>
      </c>
      <c r="F90" s="130"/>
      <c r="G90" s="131"/>
      <c r="H90" s="132"/>
    </row>
    <row r="91" spans="1:8" hidden="1" outlineLevel="1" x14ac:dyDescent="0.2">
      <c r="A91" s="37" t="s">
        <v>12</v>
      </c>
      <c r="B91" s="16"/>
      <c r="C91" s="16"/>
      <c r="D91" s="20" t="s">
        <v>73</v>
      </c>
      <c r="E91" s="21" t="s">
        <v>108</v>
      </c>
      <c r="F91" s="112">
        <v>2</v>
      </c>
      <c r="G91" s="112">
        <v>0</v>
      </c>
      <c r="H91" s="113">
        <v>0</v>
      </c>
    </row>
    <row r="92" spans="1:8" hidden="1" outlineLevel="1" x14ac:dyDescent="0.2">
      <c r="A92" s="37"/>
      <c r="B92" s="16" t="s">
        <v>13</v>
      </c>
      <c r="C92" s="16" t="s">
        <v>14</v>
      </c>
      <c r="D92" s="20" t="s">
        <v>23</v>
      </c>
      <c r="E92" s="21" t="s">
        <v>109</v>
      </c>
      <c r="F92" s="112"/>
      <c r="G92" s="112">
        <v>2</v>
      </c>
      <c r="H92" s="113">
        <v>2</v>
      </c>
    </row>
    <row r="93" spans="1:8" hidden="1" outlineLevel="1" x14ac:dyDescent="0.2">
      <c r="A93" s="37"/>
      <c r="B93" s="16" t="s">
        <v>13</v>
      </c>
      <c r="C93" s="16" t="s">
        <v>14</v>
      </c>
      <c r="D93" s="20" t="s">
        <v>25</v>
      </c>
      <c r="E93" s="21" t="s">
        <v>110</v>
      </c>
      <c r="F93" s="112"/>
      <c r="G93" s="112">
        <v>2</v>
      </c>
      <c r="H93" s="113">
        <v>2</v>
      </c>
    </row>
    <row r="94" spans="1:8" collapsed="1" x14ac:dyDescent="0.2">
      <c r="A94" s="38" t="s">
        <v>12</v>
      </c>
      <c r="B94" s="23"/>
      <c r="C94" s="23"/>
      <c r="D94" s="26" t="s">
        <v>79</v>
      </c>
      <c r="E94" s="25" t="s">
        <v>111</v>
      </c>
      <c r="F94" s="51">
        <v>4</v>
      </c>
      <c r="G94" s="51">
        <v>0</v>
      </c>
      <c r="H94" s="52">
        <v>0</v>
      </c>
    </row>
    <row r="95" spans="1:8" x14ac:dyDescent="0.2">
      <c r="A95" s="38" t="s">
        <v>12</v>
      </c>
      <c r="B95" s="23" t="s">
        <v>13</v>
      </c>
      <c r="C95" s="23"/>
      <c r="D95" s="26" t="s">
        <v>112</v>
      </c>
      <c r="E95" s="25" t="s">
        <v>113</v>
      </c>
      <c r="F95" s="51">
        <v>1</v>
      </c>
      <c r="G95" s="51">
        <v>1</v>
      </c>
      <c r="H95" s="52">
        <v>0</v>
      </c>
    </row>
    <row r="96" spans="1:8" hidden="1" outlineLevel="1" x14ac:dyDescent="0.2">
      <c r="A96" s="37"/>
      <c r="B96" s="16"/>
      <c r="C96" s="16"/>
      <c r="D96" s="20"/>
      <c r="E96" s="21" t="s">
        <v>22</v>
      </c>
      <c r="F96" s="130"/>
      <c r="G96" s="131"/>
      <c r="H96" s="132"/>
    </row>
    <row r="97" spans="1:8" hidden="1" outlineLevel="1" x14ac:dyDescent="0.2">
      <c r="A97" s="37" t="s">
        <v>12</v>
      </c>
      <c r="B97" s="16" t="s">
        <v>13</v>
      </c>
      <c r="C97" s="16"/>
      <c r="D97" s="20" t="s">
        <v>23</v>
      </c>
      <c r="E97" s="21" t="s">
        <v>114</v>
      </c>
      <c r="F97" s="112">
        <v>1</v>
      </c>
      <c r="G97" s="112">
        <v>1</v>
      </c>
      <c r="H97" s="113">
        <v>0</v>
      </c>
    </row>
    <row r="98" spans="1:8" hidden="1" outlineLevel="1" x14ac:dyDescent="0.2">
      <c r="A98" s="37" t="s">
        <v>12</v>
      </c>
      <c r="B98" s="16" t="s">
        <v>13</v>
      </c>
      <c r="C98" s="16"/>
      <c r="D98" s="20" t="s">
        <v>25</v>
      </c>
      <c r="E98" s="21" t="s">
        <v>115</v>
      </c>
      <c r="F98" s="112">
        <v>1</v>
      </c>
      <c r="G98" s="112">
        <v>1</v>
      </c>
      <c r="H98" s="113">
        <v>0</v>
      </c>
    </row>
    <row r="99" spans="1:8" collapsed="1" x14ac:dyDescent="0.2">
      <c r="A99" s="38" t="s">
        <v>12</v>
      </c>
      <c r="B99" s="23" t="s">
        <v>13</v>
      </c>
      <c r="C99" s="23" t="s">
        <v>14</v>
      </c>
      <c r="D99" s="26" t="s">
        <v>116</v>
      </c>
      <c r="E99" s="25" t="s">
        <v>117</v>
      </c>
      <c r="F99" s="51">
        <v>1</v>
      </c>
      <c r="G99" s="51">
        <v>1</v>
      </c>
      <c r="H99" s="52">
        <v>1</v>
      </c>
    </row>
    <row r="100" spans="1:8" x14ac:dyDescent="0.2">
      <c r="A100" s="38"/>
      <c r="B100" s="23" t="s">
        <v>13</v>
      </c>
      <c r="C100" s="23" t="s">
        <v>14</v>
      </c>
      <c r="D100" s="26" t="s">
        <v>118</v>
      </c>
      <c r="E100" s="25" t="s">
        <v>119</v>
      </c>
      <c r="F100" s="51">
        <v>0</v>
      </c>
      <c r="G100" s="51">
        <v>2</v>
      </c>
      <c r="H100" s="52">
        <v>2</v>
      </c>
    </row>
    <row r="101" spans="1:8" hidden="1" outlineLevel="1" x14ac:dyDescent="0.2">
      <c r="A101" s="37"/>
      <c r="B101" s="16"/>
      <c r="C101" s="16"/>
      <c r="D101" s="20"/>
      <c r="E101" s="21" t="s">
        <v>22</v>
      </c>
      <c r="F101" s="130"/>
      <c r="G101" s="131"/>
      <c r="H101" s="132"/>
    </row>
    <row r="102" spans="1:8" hidden="1" outlineLevel="1" x14ac:dyDescent="0.2">
      <c r="A102" s="37"/>
      <c r="B102" s="16" t="s">
        <v>13</v>
      </c>
      <c r="C102" s="16" t="s">
        <v>14</v>
      </c>
      <c r="D102" s="20" t="s">
        <v>23</v>
      </c>
      <c r="E102" s="21" t="s">
        <v>120</v>
      </c>
      <c r="F102" s="112">
        <v>0</v>
      </c>
      <c r="G102" s="112">
        <v>2</v>
      </c>
      <c r="H102" s="113">
        <v>2</v>
      </c>
    </row>
    <row r="103" spans="1:8" hidden="1" outlineLevel="1" x14ac:dyDescent="0.2">
      <c r="A103" s="37"/>
      <c r="B103" s="16" t="s">
        <v>13</v>
      </c>
      <c r="C103" s="16" t="s">
        <v>14</v>
      </c>
      <c r="D103" s="20" t="s">
        <v>25</v>
      </c>
      <c r="E103" s="21" t="s">
        <v>121</v>
      </c>
      <c r="F103" s="112">
        <v>0</v>
      </c>
      <c r="G103" s="112">
        <v>2</v>
      </c>
      <c r="H103" s="113">
        <v>2</v>
      </c>
    </row>
    <row r="104" spans="1:8" ht="20.100000000000001" customHeight="1" collapsed="1" x14ac:dyDescent="0.2">
      <c r="A104" s="35"/>
      <c r="B104" s="10"/>
      <c r="C104" s="124" t="s">
        <v>122</v>
      </c>
      <c r="D104" s="124"/>
      <c r="E104" s="124"/>
      <c r="F104" s="28">
        <f>+SUM(F105:F110)</f>
        <v>6</v>
      </c>
      <c r="G104" s="28">
        <f t="shared" ref="G104:H104" si="2">+SUM(G105:G110)</f>
        <v>6</v>
      </c>
      <c r="H104" s="28">
        <f t="shared" si="2"/>
        <v>6</v>
      </c>
    </row>
    <row r="105" spans="1:8" x14ac:dyDescent="0.2">
      <c r="A105" s="39" t="s">
        <v>12</v>
      </c>
      <c r="B105" s="1" t="s">
        <v>13</v>
      </c>
      <c r="C105" s="2" t="s">
        <v>14</v>
      </c>
      <c r="D105" s="4" t="s">
        <v>18</v>
      </c>
      <c r="E105" s="3" t="s">
        <v>123</v>
      </c>
      <c r="F105" s="53">
        <v>1</v>
      </c>
      <c r="G105" s="53">
        <v>1</v>
      </c>
      <c r="H105" s="54">
        <v>1</v>
      </c>
    </row>
    <row r="106" spans="1:8" x14ac:dyDescent="0.2">
      <c r="A106" s="39" t="s">
        <v>12</v>
      </c>
      <c r="B106" s="2" t="s">
        <v>13</v>
      </c>
      <c r="C106" s="2" t="s">
        <v>14</v>
      </c>
      <c r="D106" s="4" t="s">
        <v>20</v>
      </c>
      <c r="E106" s="3" t="s">
        <v>124</v>
      </c>
      <c r="F106" s="53">
        <v>1</v>
      </c>
      <c r="G106" s="53">
        <v>1</v>
      </c>
      <c r="H106" s="54">
        <v>1</v>
      </c>
    </row>
    <row r="107" spans="1:8" x14ac:dyDescent="0.2">
      <c r="A107" s="39" t="s">
        <v>12</v>
      </c>
      <c r="B107" s="2" t="s">
        <v>13</v>
      </c>
      <c r="C107" s="2" t="s">
        <v>14</v>
      </c>
      <c r="D107" s="4" t="s">
        <v>27</v>
      </c>
      <c r="E107" s="3" t="s">
        <v>125</v>
      </c>
      <c r="F107" s="53">
        <v>1</v>
      </c>
      <c r="G107" s="53">
        <v>1</v>
      </c>
      <c r="H107" s="54">
        <v>1</v>
      </c>
    </row>
    <row r="108" spans="1:8" x14ac:dyDescent="0.2">
      <c r="A108" s="39" t="s">
        <v>12</v>
      </c>
      <c r="B108" s="2" t="s">
        <v>13</v>
      </c>
      <c r="C108" s="2" t="s">
        <v>14</v>
      </c>
      <c r="D108" s="4" t="s">
        <v>33</v>
      </c>
      <c r="E108" s="3" t="s">
        <v>125</v>
      </c>
      <c r="F108" s="53">
        <v>1</v>
      </c>
      <c r="G108" s="53">
        <v>1</v>
      </c>
      <c r="H108" s="54">
        <v>1</v>
      </c>
    </row>
    <row r="109" spans="1:8" x14ac:dyDescent="0.2">
      <c r="A109" s="39" t="s">
        <v>12</v>
      </c>
      <c r="B109" s="2" t="s">
        <v>13</v>
      </c>
      <c r="C109" s="2" t="s">
        <v>14</v>
      </c>
      <c r="D109" s="4" t="s">
        <v>35</v>
      </c>
      <c r="E109" s="3" t="s">
        <v>125</v>
      </c>
      <c r="F109" s="53">
        <v>1</v>
      </c>
      <c r="G109" s="53">
        <v>1</v>
      </c>
      <c r="H109" s="54">
        <v>1</v>
      </c>
    </row>
    <row r="110" spans="1:8" x14ac:dyDescent="0.2">
      <c r="A110" s="39" t="s">
        <v>12</v>
      </c>
      <c r="B110" s="2" t="s">
        <v>13</v>
      </c>
      <c r="C110" s="2" t="s">
        <v>14</v>
      </c>
      <c r="D110" s="4" t="s">
        <v>39</v>
      </c>
      <c r="E110" s="3" t="s">
        <v>126</v>
      </c>
      <c r="F110" s="53">
        <v>1</v>
      </c>
      <c r="G110" s="53">
        <v>1</v>
      </c>
      <c r="H110" s="54">
        <v>1</v>
      </c>
    </row>
    <row r="111" spans="1:8" ht="20.100000000000001" customHeight="1" x14ac:dyDescent="0.2">
      <c r="A111" s="35"/>
      <c r="B111" s="10"/>
      <c r="C111" s="124" t="s">
        <v>127</v>
      </c>
      <c r="D111" s="124"/>
      <c r="E111" s="124"/>
      <c r="F111" s="28">
        <f>+SUM(F112:F115)</f>
        <v>4</v>
      </c>
      <c r="G111" s="28">
        <f t="shared" ref="G111:H111" si="3">+SUM(G112:G115)</f>
        <v>4</v>
      </c>
      <c r="H111" s="36">
        <f t="shared" si="3"/>
        <v>4</v>
      </c>
    </row>
    <row r="112" spans="1:8" x14ac:dyDescent="0.2">
      <c r="A112" s="39" t="s">
        <v>12</v>
      </c>
      <c r="B112" s="1" t="s">
        <v>13</v>
      </c>
      <c r="C112" s="2" t="s">
        <v>14</v>
      </c>
      <c r="D112" s="4" t="s">
        <v>18</v>
      </c>
      <c r="E112" s="3" t="s">
        <v>128</v>
      </c>
      <c r="F112" s="55">
        <v>1</v>
      </c>
      <c r="G112" s="55">
        <v>1</v>
      </c>
      <c r="H112" s="54">
        <v>1</v>
      </c>
    </row>
    <row r="113" spans="1:8" x14ac:dyDescent="0.2">
      <c r="A113" s="39" t="s">
        <v>12</v>
      </c>
      <c r="B113" s="2" t="s">
        <v>13</v>
      </c>
      <c r="C113" s="2" t="s">
        <v>14</v>
      </c>
      <c r="D113" s="4" t="s">
        <v>20</v>
      </c>
      <c r="E113" s="3" t="s">
        <v>129</v>
      </c>
      <c r="F113" s="55">
        <v>1</v>
      </c>
      <c r="G113" s="55">
        <v>1</v>
      </c>
      <c r="H113" s="54">
        <v>1</v>
      </c>
    </row>
    <row r="114" spans="1:8" x14ac:dyDescent="0.2">
      <c r="A114" s="39" t="s">
        <v>12</v>
      </c>
      <c r="B114" s="2" t="s">
        <v>13</v>
      </c>
      <c r="C114" s="2" t="s">
        <v>14</v>
      </c>
      <c r="D114" s="4" t="s">
        <v>27</v>
      </c>
      <c r="E114" s="3" t="s">
        <v>130</v>
      </c>
      <c r="F114" s="55">
        <v>1</v>
      </c>
      <c r="G114" s="55">
        <v>1</v>
      </c>
      <c r="H114" s="54">
        <v>1</v>
      </c>
    </row>
    <row r="115" spans="1:8" x14ac:dyDescent="0.2">
      <c r="A115" s="39" t="s">
        <v>12</v>
      </c>
      <c r="B115" s="2" t="s">
        <v>13</v>
      </c>
      <c r="C115" s="2" t="s">
        <v>14</v>
      </c>
      <c r="D115" s="4" t="s">
        <v>33</v>
      </c>
      <c r="E115" s="3" t="s">
        <v>131</v>
      </c>
      <c r="F115" s="56">
        <v>1</v>
      </c>
      <c r="G115" s="56">
        <v>1</v>
      </c>
      <c r="H115" s="57">
        <v>1</v>
      </c>
    </row>
    <row r="116" spans="1:8" ht="19.5" thickBot="1" x14ac:dyDescent="0.25">
      <c r="A116" s="40"/>
      <c r="B116" s="41"/>
      <c r="C116" s="41"/>
      <c r="D116" s="42"/>
      <c r="E116" s="43" t="s">
        <v>132</v>
      </c>
      <c r="F116" s="44">
        <f>+F6+F29+F43+F60+F104+F111</f>
        <v>110</v>
      </c>
      <c r="G116" s="44">
        <f>+G6+G29+G43+G60+G104+G111</f>
        <v>110</v>
      </c>
      <c r="H116" s="45">
        <f>+H6+H29+H43+H60+H104+H111</f>
        <v>110</v>
      </c>
    </row>
    <row r="117" spans="1:8" ht="13.5" thickTop="1" x14ac:dyDescent="0.2"/>
  </sheetData>
  <mergeCells count="36">
    <mergeCell ref="F90:H90"/>
    <mergeCell ref="F96:H96"/>
    <mergeCell ref="G3:H3"/>
    <mergeCell ref="F67:H67"/>
    <mergeCell ref="F62:H62"/>
    <mergeCell ref="F73:H73"/>
    <mergeCell ref="F77:H77"/>
    <mergeCell ref="F81:H81"/>
    <mergeCell ref="F53:H53"/>
    <mergeCell ref="F49:H49"/>
    <mergeCell ref="F25:H25"/>
    <mergeCell ref="F20:H20"/>
    <mergeCell ref="F10:H10"/>
    <mergeCell ref="F14:H14"/>
    <mergeCell ref="F4:H4"/>
    <mergeCell ref="B4:B5"/>
    <mergeCell ref="D4:D5"/>
    <mergeCell ref="E4:E5"/>
    <mergeCell ref="C4:C5"/>
    <mergeCell ref="F86:H86"/>
    <mergeCell ref="F1:H1"/>
    <mergeCell ref="A3:D3"/>
    <mergeCell ref="C111:E111"/>
    <mergeCell ref="C60:E60"/>
    <mergeCell ref="F61:H61"/>
    <mergeCell ref="C6:E6"/>
    <mergeCell ref="F7:H7"/>
    <mergeCell ref="F44:H44"/>
    <mergeCell ref="C104:E104"/>
    <mergeCell ref="F101:H101"/>
    <mergeCell ref="C29:E29"/>
    <mergeCell ref="F30:H30"/>
    <mergeCell ref="F31:H31"/>
    <mergeCell ref="C43:E43"/>
    <mergeCell ref="F36:H36"/>
    <mergeCell ref="A4:A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17C8E-7491-4F1F-9FF5-640BFA9A2DA6}">
  <dimension ref="A1:S34"/>
  <sheetViews>
    <sheetView showGridLines="0" tabSelected="1" topLeftCell="A5" zoomScale="90" zoomScaleNormal="90" workbookViewId="0">
      <selection activeCell="T8" sqref="T8"/>
    </sheetView>
  </sheetViews>
  <sheetFormatPr defaultRowHeight="12.75" x14ac:dyDescent="0.2"/>
  <cols>
    <col min="1" max="2" width="2.7109375" style="5" customWidth="1"/>
    <col min="3" max="3" width="2.7109375" style="81" customWidth="1"/>
    <col min="4" max="4" width="7.85546875" style="6" customWidth="1"/>
    <col min="5" max="5" width="2.28515625" style="6" customWidth="1"/>
    <col min="6" max="6" width="61.7109375" style="7" customWidth="1"/>
    <col min="7" max="7" width="5.28515625" style="7" customWidth="1"/>
    <col min="8" max="8" width="5.28515625" style="8" customWidth="1"/>
    <col min="9" max="9" width="5.28515625" style="9" customWidth="1"/>
    <col min="10" max="10" width="4.140625" customWidth="1"/>
    <col min="11" max="13" width="2.7109375" customWidth="1"/>
    <col min="15" max="15" width="2.42578125" customWidth="1"/>
    <col min="16" max="16" width="60.7109375" customWidth="1"/>
    <col min="17" max="19" width="5.7109375" customWidth="1"/>
  </cols>
  <sheetData>
    <row r="1" spans="1:19" ht="31.5" customHeight="1" x14ac:dyDescent="0.5">
      <c r="A1" s="63" t="s">
        <v>0</v>
      </c>
      <c r="B1" s="64"/>
      <c r="C1" s="79"/>
      <c r="D1" s="64"/>
      <c r="E1" s="64"/>
      <c r="F1" s="64"/>
      <c r="G1" s="65"/>
      <c r="H1" s="65"/>
      <c r="I1" s="65"/>
      <c r="J1" s="66"/>
      <c r="K1" s="66"/>
      <c r="L1" s="66"/>
      <c r="M1" s="66"/>
      <c r="N1" s="66"/>
      <c r="O1" s="66"/>
      <c r="P1" s="66"/>
      <c r="Q1" s="66"/>
      <c r="R1" s="66"/>
      <c r="S1" s="67"/>
    </row>
    <row r="2" spans="1:19" ht="21" customHeight="1" x14ac:dyDescent="0.2">
      <c r="A2" s="68" t="s">
        <v>1</v>
      </c>
      <c r="B2" s="58"/>
      <c r="C2" s="80"/>
      <c r="D2" s="58"/>
      <c r="E2" s="58"/>
      <c r="F2" s="58"/>
      <c r="G2" s="59"/>
      <c r="H2" s="60"/>
      <c r="I2" s="61"/>
      <c r="J2" s="62"/>
      <c r="K2" s="62"/>
      <c r="L2" s="62"/>
      <c r="M2" s="62"/>
      <c r="N2" s="62"/>
      <c r="O2" s="62"/>
      <c r="P2" s="62"/>
      <c r="Q2" s="62"/>
      <c r="R2" s="62"/>
      <c r="S2" s="69"/>
    </row>
    <row r="3" spans="1:19" ht="20.25" customHeight="1" thickBot="1" x14ac:dyDescent="0.25">
      <c r="A3" s="150" t="s">
        <v>133</v>
      </c>
      <c r="B3" s="151"/>
      <c r="C3" s="151"/>
      <c r="D3" s="151"/>
      <c r="E3" s="151"/>
      <c r="F3" s="151"/>
      <c r="G3" s="70"/>
      <c r="H3" s="70"/>
      <c r="I3" s="70"/>
      <c r="J3" s="62"/>
      <c r="K3" s="71"/>
      <c r="L3" s="71"/>
      <c r="M3" s="71"/>
      <c r="N3" s="71"/>
      <c r="O3" s="71"/>
      <c r="P3" s="71"/>
      <c r="Q3" s="71"/>
      <c r="R3" s="70" t="s">
        <v>3</v>
      </c>
      <c r="S3" s="72"/>
    </row>
    <row r="4" spans="1:19" ht="12.75" customHeight="1" x14ac:dyDescent="0.2">
      <c r="A4" s="154" t="s">
        <v>4</v>
      </c>
      <c r="B4" s="156" t="s">
        <v>5</v>
      </c>
      <c r="C4" s="157" t="s">
        <v>6</v>
      </c>
      <c r="D4" s="159" t="s">
        <v>7</v>
      </c>
      <c r="E4" s="117"/>
      <c r="F4" s="160" t="s">
        <v>134</v>
      </c>
      <c r="G4" s="161" t="s">
        <v>9</v>
      </c>
      <c r="H4" s="161"/>
      <c r="I4" s="161"/>
      <c r="J4" s="73"/>
      <c r="K4" s="166" t="s">
        <v>4</v>
      </c>
      <c r="L4" s="156" t="s">
        <v>5</v>
      </c>
      <c r="M4" s="156" t="s">
        <v>6</v>
      </c>
      <c r="N4" s="159" t="s">
        <v>7</v>
      </c>
      <c r="O4" s="117"/>
      <c r="P4" s="160" t="s">
        <v>134</v>
      </c>
      <c r="Q4" s="161" t="s">
        <v>9</v>
      </c>
      <c r="R4" s="161"/>
      <c r="S4" s="164"/>
    </row>
    <row r="5" spans="1:19" ht="52.5" customHeight="1" x14ac:dyDescent="0.2">
      <c r="A5" s="155"/>
      <c r="B5" s="139"/>
      <c r="C5" s="158"/>
      <c r="D5" s="141"/>
      <c r="E5" s="114"/>
      <c r="F5" s="143"/>
      <c r="G5" s="46" t="s">
        <v>10</v>
      </c>
      <c r="H5" s="27" t="s">
        <v>5</v>
      </c>
      <c r="I5" s="27" t="s">
        <v>6</v>
      </c>
      <c r="J5" s="73"/>
      <c r="K5" s="167"/>
      <c r="L5" s="139"/>
      <c r="M5" s="139"/>
      <c r="N5" s="141"/>
      <c r="O5" s="114"/>
      <c r="P5" s="143"/>
      <c r="Q5" s="46" t="s">
        <v>10</v>
      </c>
      <c r="R5" s="27" t="s">
        <v>5</v>
      </c>
      <c r="S5" s="74" t="s">
        <v>6</v>
      </c>
    </row>
    <row r="6" spans="1:19" ht="18.75" x14ac:dyDescent="0.2">
      <c r="A6" s="82"/>
      <c r="B6" s="83"/>
      <c r="C6" s="152" t="s">
        <v>11</v>
      </c>
      <c r="D6" s="152"/>
      <c r="E6" s="152"/>
      <c r="F6" s="152"/>
      <c r="G6" s="87">
        <f>+G8+G9+G10+G11+G12+G13+G14</f>
        <v>30</v>
      </c>
      <c r="H6" s="87">
        <f>+H8+H9+H10+H11+H12+H13+H14</f>
        <v>30</v>
      </c>
      <c r="I6" s="88">
        <f>+I8+I9+I10+I11+I12+I13+I14</f>
        <v>30</v>
      </c>
      <c r="J6" s="73"/>
      <c r="K6" s="83"/>
      <c r="L6" s="83"/>
      <c r="M6" s="152" t="s">
        <v>81</v>
      </c>
      <c r="N6" s="152"/>
      <c r="O6" s="152"/>
      <c r="P6" s="165"/>
      <c r="Q6" s="87">
        <f>+Q8+Q9+Q10+Q11+Q12+Q13+Q14+Q15+Q16+Q17+Q18</f>
        <v>24</v>
      </c>
      <c r="R6" s="87">
        <f>+R8+R9+R10+R11+R12+R13+R14+R15+R16+R17+R18</f>
        <v>23</v>
      </c>
      <c r="S6" s="98">
        <f>+S8+S9+S10+S11+S12+S13+S14+S15+S16+S17+S18</f>
        <v>20</v>
      </c>
    </row>
    <row r="7" spans="1:19" ht="14.25" customHeight="1" x14ac:dyDescent="0.2">
      <c r="A7" s="84" t="s">
        <v>12</v>
      </c>
      <c r="B7" s="85" t="s">
        <v>13</v>
      </c>
      <c r="C7" s="86" t="s">
        <v>14</v>
      </c>
      <c r="D7" s="75" t="s">
        <v>15</v>
      </c>
      <c r="E7" s="75"/>
      <c r="F7" s="76" t="s">
        <v>16</v>
      </c>
      <c r="G7" s="153" t="s">
        <v>17</v>
      </c>
      <c r="H7" s="153"/>
      <c r="I7" s="153"/>
      <c r="J7" s="73"/>
      <c r="K7" s="84" t="s">
        <v>12</v>
      </c>
      <c r="L7" s="85" t="s">
        <v>13</v>
      </c>
      <c r="M7" s="97" t="s">
        <v>14</v>
      </c>
      <c r="N7" s="77" t="s">
        <v>47</v>
      </c>
      <c r="O7" s="77"/>
      <c r="P7" s="78" t="s">
        <v>82</v>
      </c>
      <c r="Q7" s="163" t="s">
        <v>17</v>
      </c>
      <c r="R7" s="163"/>
      <c r="S7" s="163"/>
    </row>
    <row r="8" spans="1:19" x14ac:dyDescent="0.2">
      <c r="A8" s="84" t="s">
        <v>12</v>
      </c>
      <c r="B8" s="85" t="s">
        <v>13</v>
      </c>
      <c r="C8" s="86" t="s">
        <v>14</v>
      </c>
      <c r="D8" s="75" t="s">
        <v>18</v>
      </c>
      <c r="E8" s="75"/>
      <c r="F8" s="76" t="s">
        <v>19</v>
      </c>
      <c r="G8" s="89">
        <v>6</v>
      </c>
      <c r="H8" s="90">
        <v>6</v>
      </c>
      <c r="I8" s="119">
        <v>6</v>
      </c>
      <c r="J8" s="73"/>
      <c r="K8" s="84" t="s">
        <v>12</v>
      </c>
      <c r="L8" s="85" t="s">
        <v>13</v>
      </c>
      <c r="M8" s="97" t="s">
        <v>14</v>
      </c>
      <c r="N8" s="77" t="s">
        <v>65</v>
      </c>
      <c r="O8" s="77"/>
      <c r="P8" s="78" t="s">
        <v>89</v>
      </c>
      <c r="Q8" s="94">
        <v>3</v>
      </c>
      <c r="R8" s="95">
        <v>3</v>
      </c>
      <c r="S8" s="96">
        <v>3</v>
      </c>
    </row>
    <row r="9" spans="1:19" x14ac:dyDescent="0.2">
      <c r="A9" s="84" t="s">
        <v>12</v>
      </c>
      <c r="B9" s="85" t="s">
        <v>13</v>
      </c>
      <c r="C9" s="86" t="s">
        <v>14</v>
      </c>
      <c r="D9" s="75" t="s">
        <v>20</v>
      </c>
      <c r="E9" s="75"/>
      <c r="F9" s="76" t="s">
        <v>21</v>
      </c>
      <c r="G9" s="89">
        <v>1</v>
      </c>
      <c r="H9" s="90">
        <v>1</v>
      </c>
      <c r="I9" s="119">
        <v>1</v>
      </c>
      <c r="J9" s="73"/>
      <c r="K9" s="84" t="s">
        <v>12</v>
      </c>
      <c r="L9" s="85" t="s">
        <v>13</v>
      </c>
      <c r="M9" s="97" t="s">
        <v>14</v>
      </c>
      <c r="N9" s="77" t="s">
        <v>20</v>
      </c>
      <c r="O9" s="77"/>
      <c r="P9" s="78" t="s">
        <v>93</v>
      </c>
      <c r="Q9" s="89">
        <v>3</v>
      </c>
      <c r="R9" s="90">
        <v>4</v>
      </c>
      <c r="S9" s="118">
        <v>4</v>
      </c>
    </row>
    <row r="10" spans="1:19" x14ac:dyDescent="0.2">
      <c r="A10" s="84" t="s">
        <v>12</v>
      </c>
      <c r="B10" s="85" t="s">
        <v>13</v>
      </c>
      <c r="C10" s="86" t="s">
        <v>14</v>
      </c>
      <c r="D10" s="77" t="s">
        <v>27</v>
      </c>
      <c r="E10" s="77"/>
      <c r="F10" s="78" t="s">
        <v>28</v>
      </c>
      <c r="G10" s="91">
        <v>6</v>
      </c>
      <c r="H10" s="92">
        <v>6</v>
      </c>
      <c r="I10" s="93">
        <v>6</v>
      </c>
      <c r="J10" s="73"/>
      <c r="K10" s="84" t="s">
        <v>12</v>
      </c>
      <c r="L10" s="85" t="s">
        <v>13</v>
      </c>
      <c r="M10" s="97" t="s">
        <v>14</v>
      </c>
      <c r="N10" s="77" t="s">
        <v>27</v>
      </c>
      <c r="O10" s="77"/>
      <c r="P10" s="78" t="s">
        <v>94</v>
      </c>
      <c r="Q10" s="91">
        <v>2</v>
      </c>
      <c r="R10" s="92">
        <v>1</v>
      </c>
      <c r="S10" s="93">
        <v>1</v>
      </c>
    </row>
    <row r="11" spans="1:19" x14ac:dyDescent="0.2">
      <c r="A11" s="84" t="s">
        <v>12</v>
      </c>
      <c r="B11" s="85" t="s">
        <v>13</v>
      </c>
      <c r="C11" s="86" t="s">
        <v>14</v>
      </c>
      <c r="D11" s="77" t="s">
        <v>33</v>
      </c>
      <c r="E11" s="77"/>
      <c r="F11" s="78" t="s">
        <v>34</v>
      </c>
      <c r="G11" s="94">
        <v>2</v>
      </c>
      <c r="H11" s="95">
        <v>2</v>
      </c>
      <c r="I11" s="96">
        <v>2</v>
      </c>
      <c r="J11" s="73"/>
      <c r="K11" s="84" t="s">
        <v>12</v>
      </c>
      <c r="L11" s="85" t="s">
        <v>13</v>
      </c>
      <c r="M11" s="97"/>
      <c r="N11" s="77" t="s">
        <v>33</v>
      </c>
      <c r="O11" s="77"/>
      <c r="P11" s="78" t="s">
        <v>97</v>
      </c>
      <c r="Q11" s="94">
        <v>4</v>
      </c>
      <c r="R11" s="95">
        <v>4</v>
      </c>
      <c r="S11" s="96">
        <v>0</v>
      </c>
    </row>
    <row r="12" spans="1:19" x14ac:dyDescent="0.2">
      <c r="A12" s="84" t="s">
        <v>12</v>
      </c>
      <c r="B12" s="85" t="s">
        <v>13</v>
      </c>
      <c r="C12" s="86" t="s">
        <v>14</v>
      </c>
      <c r="D12" s="77" t="s">
        <v>35</v>
      </c>
      <c r="E12" s="77"/>
      <c r="F12" s="78" t="s">
        <v>36</v>
      </c>
      <c r="G12" s="94">
        <v>5</v>
      </c>
      <c r="H12" s="95">
        <v>5</v>
      </c>
      <c r="I12" s="96">
        <v>5</v>
      </c>
      <c r="J12" s="73"/>
      <c r="K12" s="84" t="s">
        <v>12</v>
      </c>
      <c r="L12" s="85" t="s">
        <v>13</v>
      </c>
      <c r="M12" s="97" t="s">
        <v>14</v>
      </c>
      <c r="N12" s="77" t="s">
        <v>35</v>
      </c>
      <c r="O12" s="77"/>
      <c r="P12" s="78" t="s">
        <v>100</v>
      </c>
      <c r="Q12" s="94">
        <v>1</v>
      </c>
      <c r="R12" s="95">
        <v>2</v>
      </c>
      <c r="S12" s="96">
        <v>2</v>
      </c>
    </row>
    <row r="13" spans="1:19" x14ac:dyDescent="0.2">
      <c r="A13" s="84" t="s">
        <v>12</v>
      </c>
      <c r="B13" s="85" t="s">
        <v>13</v>
      </c>
      <c r="C13" s="86" t="s">
        <v>14</v>
      </c>
      <c r="D13" s="77" t="s">
        <v>39</v>
      </c>
      <c r="E13" s="77"/>
      <c r="F13" s="78" t="s">
        <v>40</v>
      </c>
      <c r="G13" s="94">
        <v>5</v>
      </c>
      <c r="H13" s="95">
        <v>5</v>
      </c>
      <c r="I13" s="96">
        <v>5</v>
      </c>
      <c r="J13" s="73"/>
      <c r="K13" s="84" t="s">
        <v>12</v>
      </c>
      <c r="L13" s="85" t="s">
        <v>13</v>
      </c>
      <c r="M13" s="97" t="s">
        <v>14</v>
      </c>
      <c r="N13" s="77" t="s">
        <v>39</v>
      </c>
      <c r="O13" s="77"/>
      <c r="P13" s="78" t="s">
        <v>104</v>
      </c>
      <c r="Q13" s="94">
        <v>3</v>
      </c>
      <c r="R13" s="95">
        <v>3</v>
      </c>
      <c r="S13" s="96">
        <v>5</v>
      </c>
    </row>
    <row r="14" spans="1:19" x14ac:dyDescent="0.2">
      <c r="A14" s="84" t="s">
        <v>12</v>
      </c>
      <c r="B14" s="85" t="s">
        <v>13</v>
      </c>
      <c r="C14" s="86" t="s">
        <v>14</v>
      </c>
      <c r="D14" s="77" t="s">
        <v>41</v>
      </c>
      <c r="E14" s="77"/>
      <c r="F14" s="78" t="s">
        <v>42</v>
      </c>
      <c r="G14" s="94">
        <v>5</v>
      </c>
      <c r="H14" s="95">
        <v>5</v>
      </c>
      <c r="I14" s="96">
        <v>5</v>
      </c>
      <c r="J14" s="73"/>
      <c r="K14" s="84" t="s">
        <v>12</v>
      </c>
      <c r="L14" s="85" t="s">
        <v>13</v>
      </c>
      <c r="M14" s="97" t="s">
        <v>14</v>
      </c>
      <c r="N14" s="77" t="s">
        <v>41</v>
      </c>
      <c r="O14" s="77"/>
      <c r="P14" s="78" t="s">
        <v>107</v>
      </c>
      <c r="Q14" s="94">
        <v>2</v>
      </c>
      <c r="R14" s="95">
        <v>2</v>
      </c>
      <c r="S14" s="96">
        <v>2</v>
      </c>
    </row>
    <row r="15" spans="1:19" ht="20.100000000000001" customHeight="1" x14ac:dyDescent="0.2">
      <c r="A15" s="104"/>
      <c r="B15" s="99"/>
      <c r="C15" s="162" t="s">
        <v>46</v>
      </c>
      <c r="D15" s="162"/>
      <c r="E15" s="162"/>
      <c r="F15" s="162"/>
      <c r="G15" s="100">
        <f>+$G$18+$G$19+$G$20+G21+G22</f>
        <v>26</v>
      </c>
      <c r="H15" s="100">
        <f>+$G$18+$G$19+$G$20+H21+H22</f>
        <v>25</v>
      </c>
      <c r="I15" s="103">
        <f>+$G$18+$G$19+$G$20+I21+I22</f>
        <v>28</v>
      </c>
      <c r="J15" s="73"/>
      <c r="K15" s="84" t="s">
        <v>12</v>
      </c>
      <c r="L15" s="85"/>
      <c r="M15" s="97"/>
      <c r="N15" s="77" t="s">
        <v>79</v>
      </c>
      <c r="O15" s="77"/>
      <c r="P15" s="78" t="s">
        <v>111</v>
      </c>
      <c r="Q15" s="94">
        <v>4</v>
      </c>
      <c r="R15" s="95">
        <v>0</v>
      </c>
      <c r="S15" s="96">
        <v>0</v>
      </c>
    </row>
    <row r="16" spans="1:19" x14ac:dyDescent="0.2">
      <c r="A16" s="84" t="s">
        <v>12</v>
      </c>
      <c r="B16" s="85" t="s">
        <v>13</v>
      </c>
      <c r="C16" s="97" t="s">
        <v>14</v>
      </c>
      <c r="D16" s="77" t="s">
        <v>47</v>
      </c>
      <c r="E16" s="77"/>
      <c r="F16" s="78" t="s">
        <v>48</v>
      </c>
      <c r="G16" s="163" t="s">
        <v>17</v>
      </c>
      <c r="H16" s="163"/>
      <c r="I16" s="163"/>
      <c r="J16" s="73"/>
      <c r="K16" s="84" t="s">
        <v>12</v>
      </c>
      <c r="L16" s="85" t="s">
        <v>13</v>
      </c>
      <c r="M16" s="97"/>
      <c r="N16" s="77" t="s">
        <v>112</v>
      </c>
      <c r="O16" s="77"/>
      <c r="P16" s="78" t="s">
        <v>113</v>
      </c>
      <c r="Q16" s="94">
        <v>1</v>
      </c>
      <c r="R16" s="95">
        <v>1</v>
      </c>
      <c r="S16" s="96">
        <v>0</v>
      </c>
    </row>
    <row r="17" spans="1:19" x14ac:dyDescent="0.2">
      <c r="A17" s="84" t="s">
        <v>12</v>
      </c>
      <c r="B17" s="85" t="s">
        <v>13</v>
      </c>
      <c r="C17" s="97" t="s">
        <v>14</v>
      </c>
      <c r="D17" s="77" t="s">
        <v>49</v>
      </c>
      <c r="E17" s="77"/>
      <c r="F17" s="78" t="s">
        <v>50</v>
      </c>
      <c r="G17" s="163" t="s">
        <v>17</v>
      </c>
      <c r="H17" s="163"/>
      <c r="I17" s="163"/>
      <c r="J17" s="73"/>
      <c r="K17" s="84" t="s">
        <v>12</v>
      </c>
      <c r="L17" s="85" t="s">
        <v>13</v>
      </c>
      <c r="M17" s="97" t="s">
        <v>14</v>
      </c>
      <c r="N17" s="77" t="s">
        <v>116</v>
      </c>
      <c r="O17" s="77"/>
      <c r="P17" s="78" t="s">
        <v>117</v>
      </c>
      <c r="Q17" s="94">
        <v>1</v>
      </c>
      <c r="R17" s="95">
        <v>1</v>
      </c>
      <c r="S17" s="96">
        <v>1</v>
      </c>
    </row>
    <row r="18" spans="1:19" x14ac:dyDescent="0.2">
      <c r="A18" s="84" t="s">
        <v>12</v>
      </c>
      <c r="B18" s="85" t="s">
        <v>13</v>
      </c>
      <c r="C18" s="97" t="s">
        <v>14</v>
      </c>
      <c r="D18" s="77" t="s">
        <v>18</v>
      </c>
      <c r="E18" s="77"/>
      <c r="F18" s="78" t="s">
        <v>51</v>
      </c>
      <c r="G18" s="89">
        <v>10</v>
      </c>
      <c r="H18" s="90">
        <v>10</v>
      </c>
      <c r="I18" s="118">
        <v>10</v>
      </c>
      <c r="J18" s="73"/>
      <c r="K18" s="84"/>
      <c r="L18" s="85" t="s">
        <v>13</v>
      </c>
      <c r="M18" s="97" t="s">
        <v>14</v>
      </c>
      <c r="N18" s="77" t="s">
        <v>118</v>
      </c>
      <c r="O18" s="77"/>
      <c r="P18" s="78" t="s">
        <v>119</v>
      </c>
      <c r="Q18" s="94">
        <v>0</v>
      </c>
      <c r="R18" s="95">
        <v>2</v>
      </c>
      <c r="S18" s="96">
        <v>2</v>
      </c>
    </row>
    <row r="19" spans="1:19" ht="18.75" x14ac:dyDescent="0.2">
      <c r="A19" s="84" t="s">
        <v>12</v>
      </c>
      <c r="B19" s="85" t="s">
        <v>13</v>
      </c>
      <c r="C19" s="97" t="s">
        <v>14</v>
      </c>
      <c r="D19" s="77" t="s">
        <v>20</v>
      </c>
      <c r="E19" s="77"/>
      <c r="F19" s="78" t="s">
        <v>52</v>
      </c>
      <c r="G19" s="91">
        <v>3</v>
      </c>
      <c r="H19" s="92">
        <v>3</v>
      </c>
      <c r="I19" s="93">
        <v>3</v>
      </c>
      <c r="J19" s="73"/>
      <c r="K19" s="99"/>
      <c r="L19" s="99"/>
      <c r="M19" s="162" t="s">
        <v>122</v>
      </c>
      <c r="N19" s="162"/>
      <c r="O19" s="162"/>
      <c r="P19" s="162"/>
      <c r="Q19" s="100">
        <f>+SUM(Q20:Q25)</f>
        <v>6</v>
      </c>
      <c r="R19" s="100">
        <f t="shared" ref="R19:S19" si="0">+SUM(R20:R25)</f>
        <v>6</v>
      </c>
      <c r="S19" s="100">
        <f t="shared" si="0"/>
        <v>6</v>
      </c>
    </row>
    <row r="20" spans="1:19" x14ac:dyDescent="0.2">
      <c r="A20" s="84" t="s">
        <v>12</v>
      </c>
      <c r="B20" s="85" t="s">
        <v>13</v>
      </c>
      <c r="C20" s="97" t="s">
        <v>14</v>
      </c>
      <c r="D20" s="77" t="s">
        <v>27</v>
      </c>
      <c r="E20" s="77"/>
      <c r="F20" s="78" t="s">
        <v>53</v>
      </c>
      <c r="G20" s="94">
        <v>4</v>
      </c>
      <c r="H20" s="95">
        <v>4</v>
      </c>
      <c r="I20" s="96">
        <v>4</v>
      </c>
      <c r="J20" s="73"/>
      <c r="K20" s="84" t="s">
        <v>12</v>
      </c>
      <c r="L20" s="85" t="s">
        <v>13</v>
      </c>
      <c r="M20" s="97" t="s">
        <v>14</v>
      </c>
      <c r="N20" s="77" t="s">
        <v>18</v>
      </c>
      <c r="O20" s="77"/>
      <c r="P20" s="78" t="s">
        <v>123</v>
      </c>
      <c r="Q20" s="89">
        <v>1</v>
      </c>
      <c r="R20" s="90">
        <v>1</v>
      </c>
      <c r="S20" s="102">
        <v>1</v>
      </c>
    </row>
    <row r="21" spans="1:19" x14ac:dyDescent="0.2">
      <c r="A21" s="84" t="s">
        <v>12</v>
      </c>
      <c r="B21" s="85" t="s">
        <v>13</v>
      </c>
      <c r="C21" s="97" t="s">
        <v>14</v>
      </c>
      <c r="D21" s="77" t="s">
        <v>33</v>
      </c>
      <c r="E21" s="77"/>
      <c r="F21" s="78" t="s">
        <v>54</v>
      </c>
      <c r="G21" s="94">
        <v>6</v>
      </c>
      <c r="H21" s="95">
        <v>5</v>
      </c>
      <c r="I21" s="96">
        <v>8</v>
      </c>
      <c r="J21" s="73"/>
      <c r="K21" s="84" t="s">
        <v>12</v>
      </c>
      <c r="L21" s="85" t="s">
        <v>13</v>
      </c>
      <c r="M21" s="97" t="s">
        <v>14</v>
      </c>
      <c r="N21" s="77" t="s">
        <v>20</v>
      </c>
      <c r="O21" s="77"/>
      <c r="P21" s="78" t="s">
        <v>124</v>
      </c>
      <c r="Q21" s="89">
        <v>1</v>
      </c>
      <c r="R21" s="90">
        <v>1</v>
      </c>
      <c r="S21" s="102">
        <v>1</v>
      </c>
    </row>
    <row r="22" spans="1:19" x14ac:dyDescent="0.2">
      <c r="A22" s="84" t="s">
        <v>12</v>
      </c>
      <c r="B22" s="85" t="s">
        <v>13</v>
      </c>
      <c r="C22" s="97" t="s">
        <v>14</v>
      </c>
      <c r="D22" s="77" t="s">
        <v>35</v>
      </c>
      <c r="E22" s="77"/>
      <c r="F22" s="78" t="s">
        <v>62</v>
      </c>
      <c r="G22" s="94">
        <v>3</v>
      </c>
      <c r="H22" s="95">
        <v>3</v>
      </c>
      <c r="I22" s="96">
        <v>3</v>
      </c>
      <c r="J22" s="73"/>
      <c r="K22" s="84" t="s">
        <v>12</v>
      </c>
      <c r="L22" s="85" t="s">
        <v>13</v>
      </c>
      <c r="M22" s="97" t="s">
        <v>14</v>
      </c>
      <c r="N22" s="77" t="s">
        <v>27</v>
      </c>
      <c r="O22" s="77"/>
      <c r="P22" s="78" t="s">
        <v>125</v>
      </c>
      <c r="Q22" s="89">
        <v>1</v>
      </c>
      <c r="R22" s="90">
        <v>1</v>
      </c>
      <c r="S22" s="102">
        <v>1</v>
      </c>
    </row>
    <row r="23" spans="1:19" ht="20.100000000000001" customHeight="1" x14ac:dyDescent="0.2">
      <c r="A23" s="104"/>
      <c r="B23" s="99"/>
      <c r="C23" s="162" t="s">
        <v>63</v>
      </c>
      <c r="D23" s="162"/>
      <c r="E23" s="162"/>
      <c r="F23" s="162"/>
      <c r="G23" s="100">
        <f>+$G$25+$G$26+$G$27+$G$28+$G$29+$G$30+$G$31+G32</f>
        <v>20</v>
      </c>
      <c r="H23" s="100">
        <f>+$G$25+$G$26+$G$27+$G$28+$G$29+$G$30+$G$31+H32</f>
        <v>22</v>
      </c>
      <c r="I23" s="103">
        <f>+$G$25+$G$26+$G$27+$G$28+$G$29+$G$30+$G$31+I32</f>
        <v>22</v>
      </c>
      <c r="J23" s="73"/>
      <c r="K23" s="84" t="s">
        <v>12</v>
      </c>
      <c r="L23" s="85" t="s">
        <v>13</v>
      </c>
      <c r="M23" s="97" t="s">
        <v>14</v>
      </c>
      <c r="N23" s="77" t="s">
        <v>33</v>
      </c>
      <c r="O23" s="77"/>
      <c r="P23" s="78" t="s">
        <v>125</v>
      </c>
      <c r="Q23" s="89">
        <v>1</v>
      </c>
      <c r="R23" s="90">
        <v>1</v>
      </c>
      <c r="S23" s="102">
        <v>1</v>
      </c>
    </row>
    <row r="24" spans="1:19" x14ac:dyDescent="0.2">
      <c r="A24" s="84" t="s">
        <v>12</v>
      </c>
      <c r="B24" s="85" t="s">
        <v>13</v>
      </c>
      <c r="C24" s="97" t="s">
        <v>14</v>
      </c>
      <c r="D24" s="77" t="s">
        <v>47</v>
      </c>
      <c r="E24" s="77"/>
      <c r="F24" s="78" t="s">
        <v>64</v>
      </c>
      <c r="G24" s="163" t="s">
        <v>17</v>
      </c>
      <c r="H24" s="163"/>
      <c r="I24" s="163"/>
      <c r="J24" s="73"/>
      <c r="K24" s="84" t="s">
        <v>12</v>
      </c>
      <c r="L24" s="85" t="s">
        <v>13</v>
      </c>
      <c r="M24" s="97" t="s">
        <v>14</v>
      </c>
      <c r="N24" s="77" t="s">
        <v>35</v>
      </c>
      <c r="O24" s="77"/>
      <c r="P24" s="78" t="s">
        <v>125</v>
      </c>
      <c r="Q24" s="89">
        <v>1</v>
      </c>
      <c r="R24" s="90">
        <v>1</v>
      </c>
      <c r="S24" s="102">
        <v>1</v>
      </c>
    </row>
    <row r="25" spans="1:19" x14ac:dyDescent="0.2">
      <c r="A25" s="84" t="s">
        <v>12</v>
      </c>
      <c r="B25" s="85" t="s">
        <v>13</v>
      </c>
      <c r="C25" s="97" t="s">
        <v>14</v>
      </c>
      <c r="D25" s="77" t="s">
        <v>65</v>
      </c>
      <c r="E25" s="77"/>
      <c r="F25" s="78" t="s">
        <v>66</v>
      </c>
      <c r="G25" s="89">
        <v>4</v>
      </c>
      <c r="H25" s="90">
        <v>4</v>
      </c>
      <c r="I25" s="118">
        <v>4</v>
      </c>
      <c r="J25" s="73"/>
      <c r="K25" s="84" t="s">
        <v>12</v>
      </c>
      <c r="L25" s="85" t="s">
        <v>13</v>
      </c>
      <c r="M25" s="97" t="s">
        <v>14</v>
      </c>
      <c r="N25" s="77" t="s">
        <v>39</v>
      </c>
      <c r="O25" s="77"/>
      <c r="P25" s="78" t="s">
        <v>126</v>
      </c>
      <c r="Q25" s="89">
        <v>1</v>
      </c>
      <c r="R25" s="90">
        <v>1</v>
      </c>
      <c r="S25" s="102">
        <v>1</v>
      </c>
    </row>
    <row r="26" spans="1:19" ht="18.75" x14ac:dyDescent="0.2">
      <c r="A26" s="84" t="s">
        <v>12</v>
      </c>
      <c r="B26" s="85" t="s">
        <v>13</v>
      </c>
      <c r="C26" s="97" t="s">
        <v>14</v>
      </c>
      <c r="D26" s="77" t="s">
        <v>20</v>
      </c>
      <c r="E26" s="77"/>
      <c r="F26" s="78" t="s">
        <v>67</v>
      </c>
      <c r="G26" s="89">
        <v>3</v>
      </c>
      <c r="H26" s="90">
        <v>3</v>
      </c>
      <c r="I26" s="118">
        <v>3</v>
      </c>
      <c r="J26" s="73"/>
      <c r="K26" s="99"/>
      <c r="L26" s="99"/>
      <c r="M26" s="162" t="s">
        <v>127</v>
      </c>
      <c r="N26" s="162"/>
      <c r="O26" s="162"/>
      <c r="P26" s="162"/>
      <c r="Q26" s="100">
        <f>+SUM(Q27:Q30)</f>
        <v>4</v>
      </c>
      <c r="R26" s="100">
        <f t="shared" ref="R26:S26" si="1">+SUM(R27:R30)</f>
        <v>4</v>
      </c>
      <c r="S26" s="101">
        <f t="shared" si="1"/>
        <v>4</v>
      </c>
    </row>
    <row r="27" spans="1:19" x14ac:dyDescent="0.2">
      <c r="A27" s="84" t="s">
        <v>12</v>
      </c>
      <c r="B27" s="85" t="s">
        <v>13</v>
      </c>
      <c r="C27" s="97" t="s">
        <v>14</v>
      </c>
      <c r="D27" s="77" t="s">
        <v>27</v>
      </c>
      <c r="E27" s="77"/>
      <c r="F27" s="78" t="s">
        <v>68</v>
      </c>
      <c r="G27" s="91">
        <v>2</v>
      </c>
      <c r="H27" s="92">
        <v>2</v>
      </c>
      <c r="I27" s="93">
        <v>2</v>
      </c>
      <c r="J27" s="73"/>
      <c r="K27" s="84" t="s">
        <v>12</v>
      </c>
      <c r="L27" s="85" t="s">
        <v>13</v>
      </c>
      <c r="M27" s="97" t="s">
        <v>14</v>
      </c>
      <c r="N27" s="77" t="s">
        <v>18</v>
      </c>
      <c r="O27" s="77"/>
      <c r="P27" s="78" t="s">
        <v>128</v>
      </c>
      <c r="Q27" s="89">
        <v>1</v>
      </c>
      <c r="R27" s="90">
        <v>1</v>
      </c>
      <c r="S27" s="102">
        <v>1</v>
      </c>
    </row>
    <row r="28" spans="1:19" x14ac:dyDescent="0.2">
      <c r="A28" s="84" t="s">
        <v>12</v>
      </c>
      <c r="B28" s="85" t="s">
        <v>13</v>
      </c>
      <c r="C28" s="97" t="s">
        <v>14</v>
      </c>
      <c r="D28" s="77" t="s">
        <v>33</v>
      </c>
      <c r="E28" s="77"/>
      <c r="F28" s="78" t="s">
        <v>69</v>
      </c>
      <c r="G28" s="94">
        <v>3</v>
      </c>
      <c r="H28" s="95">
        <v>3</v>
      </c>
      <c r="I28" s="96">
        <v>3</v>
      </c>
      <c r="J28" s="73"/>
      <c r="K28" s="84" t="s">
        <v>12</v>
      </c>
      <c r="L28" s="85" t="s">
        <v>13</v>
      </c>
      <c r="M28" s="97" t="s">
        <v>14</v>
      </c>
      <c r="N28" s="77" t="s">
        <v>20</v>
      </c>
      <c r="O28" s="77"/>
      <c r="P28" s="78" t="s">
        <v>129</v>
      </c>
      <c r="Q28" s="89">
        <v>1</v>
      </c>
      <c r="R28" s="90">
        <v>1</v>
      </c>
      <c r="S28" s="102">
        <v>1</v>
      </c>
    </row>
    <row r="29" spans="1:19" x14ac:dyDescent="0.2">
      <c r="A29" s="84" t="s">
        <v>12</v>
      </c>
      <c r="B29" s="85" t="s">
        <v>13</v>
      </c>
      <c r="C29" s="97" t="s">
        <v>14</v>
      </c>
      <c r="D29" s="77" t="s">
        <v>35</v>
      </c>
      <c r="E29" s="77"/>
      <c r="F29" s="78" t="s">
        <v>72</v>
      </c>
      <c r="G29" s="94">
        <v>3</v>
      </c>
      <c r="H29" s="95">
        <v>3</v>
      </c>
      <c r="I29" s="96">
        <v>3</v>
      </c>
      <c r="J29" s="73"/>
      <c r="K29" s="84" t="s">
        <v>12</v>
      </c>
      <c r="L29" s="85" t="s">
        <v>13</v>
      </c>
      <c r="M29" s="97" t="s">
        <v>14</v>
      </c>
      <c r="N29" s="77" t="s">
        <v>27</v>
      </c>
      <c r="O29" s="77"/>
      <c r="P29" s="78" t="s">
        <v>130</v>
      </c>
      <c r="Q29" s="89">
        <v>1</v>
      </c>
      <c r="R29" s="90">
        <v>1</v>
      </c>
      <c r="S29" s="102">
        <v>1</v>
      </c>
    </row>
    <row r="30" spans="1:19" x14ac:dyDescent="0.2">
      <c r="A30" s="84" t="s">
        <v>12</v>
      </c>
      <c r="B30" s="85" t="s">
        <v>13</v>
      </c>
      <c r="C30" s="97" t="s">
        <v>14</v>
      </c>
      <c r="D30" s="77" t="s">
        <v>39</v>
      </c>
      <c r="E30" s="77"/>
      <c r="F30" s="78" t="s">
        <v>77</v>
      </c>
      <c r="G30" s="94">
        <v>3</v>
      </c>
      <c r="H30" s="95">
        <v>3</v>
      </c>
      <c r="I30" s="96">
        <v>3</v>
      </c>
      <c r="J30" s="73"/>
      <c r="K30" s="84" t="s">
        <v>12</v>
      </c>
      <c r="L30" s="85" t="s">
        <v>13</v>
      </c>
      <c r="M30" s="97" t="s">
        <v>14</v>
      </c>
      <c r="N30" s="77" t="s">
        <v>33</v>
      </c>
      <c r="O30" s="77"/>
      <c r="P30" s="78" t="s">
        <v>131</v>
      </c>
      <c r="Q30" s="91">
        <v>1</v>
      </c>
      <c r="R30" s="92">
        <v>1</v>
      </c>
      <c r="S30" s="105">
        <v>1</v>
      </c>
    </row>
    <row r="31" spans="1:19" x14ac:dyDescent="0.2">
      <c r="A31" s="84" t="s">
        <v>12</v>
      </c>
      <c r="B31" s="85" t="s">
        <v>13</v>
      </c>
      <c r="C31" s="97" t="s">
        <v>14</v>
      </c>
      <c r="D31" s="77" t="s">
        <v>41</v>
      </c>
      <c r="E31" s="77"/>
      <c r="F31" s="78" t="s">
        <v>78</v>
      </c>
      <c r="G31" s="94">
        <v>2</v>
      </c>
      <c r="H31" s="95">
        <v>2</v>
      </c>
      <c r="I31" s="96">
        <v>2</v>
      </c>
      <c r="J31" s="73"/>
      <c r="K31" s="110"/>
      <c r="L31" s="110"/>
      <c r="M31" s="110"/>
      <c r="N31" s="77"/>
      <c r="O31" s="77"/>
      <c r="P31" s="78"/>
      <c r="Q31" s="111"/>
      <c r="R31" s="111"/>
      <c r="S31" s="111"/>
    </row>
    <row r="32" spans="1:19" ht="18.75" x14ac:dyDescent="0.2">
      <c r="A32" s="84"/>
      <c r="B32" s="85" t="s">
        <v>13</v>
      </c>
      <c r="C32" s="97" t="s">
        <v>14</v>
      </c>
      <c r="D32" s="77" t="s">
        <v>79</v>
      </c>
      <c r="E32" s="77"/>
      <c r="F32" s="78" t="s">
        <v>80</v>
      </c>
      <c r="G32" s="94">
        <v>0</v>
      </c>
      <c r="H32" s="95">
        <v>2</v>
      </c>
      <c r="I32" s="96">
        <v>2</v>
      </c>
      <c r="J32" s="73"/>
      <c r="K32" s="106"/>
      <c r="L32" s="106"/>
      <c r="M32" s="106"/>
      <c r="N32" s="107"/>
      <c r="O32" s="107"/>
      <c r="P32" s="108" t="s">
        <v>132</v>
      </c>
      <c r="Q32" s="109">
        <f>+G6+G15+G23+Q6+Q19+Q26</f>
        <v>110</v>
      </c>
      <c r="R32" s="109">
        <f>+H6+H15+H23+R6+R19+R26</f>
        <v>110</v>
      </c>
      <c r="S32" s="109">
        <f>+I6+I15+I23+S6+S19+S26</f>
        <v>110</v>
      </c>
    </row>
    <row r="33" spans="11:19" x14ac:dyDescent="0.2">
      <c r="K33" s="73"/>
      <c r="L33" s="73"/>
      <c r="M33" s="73"/>
      <c r="N33" s="73"/>
      <c r="O33" s="73"/>
      <c r="P33" s="73"/>
      <c r="Q33" s="73"/>
      <c r="R33" s="73"/>
      <c r="S33" s="73"/>
    </row>
    <row r="34" spans="11:19" x14ac:dyDescent="0.2">
      <c r="K34" s="73"/>
      <c r="L34" s="73"/>
      <c r="M34" s="73"/>
      <c r="N34" s="73"/>
      <c r="O34" s="73"/>
      <c r="P34" s="73"/>
      <c r="Q34" s="73"/>
      <c r="R34" s="73"/>
      <c r="S34" s="73"/>
    </row>
  </sheetData>
  <mergeCells count="24">
    <mergeCell ref="K4:K5"/>
    <mergeCell ref="L4:L5"/>
    <mergeCell ref="M4:M5"/>
    <mergeCell ref="N4:N5"/>
    <mergeCell ref="P4:P5"/>
    <mergeCell ref="Q4:S4"/>
    <mergeCell ref="M6:P6"/>
    <mergeCell ref="Q7:S7"/>
    <mergeCell ref="M19:P19"/>
    <mergeCell ref="M26:P26"/>
    <mergeCell ref="C15:F15"/>
    <mergeCell ref="G16:I16"/>
    <mergeCell ref="G17:I17"/>
    <mergeCell ref="C23:F23"/>
    <mergeCell ref="G24:I24"/>
    <mergeCell ref="A3:F3"/>
    <mergeCell ref="C6:F6"/>
    <mergeCell ref="G7:I7"/>
    <mergeCell ref="A4:A5"/>
    <mergeCell ref="B4:B5"/>
    <mergeCell ref="C4:C5"/>
    <mergeCell ref="D4:D5"/>
    <mergeCell ref="F4:F5"/>
    <mergeCell ref="G4:I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6C9D4-CC4A-4105-BE9E-4A3CDAB2FEE2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7D1D2CCC05A04CA03C50E251EFEBE6" ma:contentTypeVersion="13" ma:contentTypeDescription="Create a new document." ma:contentTypeScope="" ma:versionID="eea6ac45fca9dc32a1e1fc6f3920aaca">
  <xsd:schema xmlns:xsd="http://www.w3.org/2001/XMLSchema" xmlns:xs="http://www.w3.org/2001/XMLSchema" xmlns:p="http://schemas.microsoft.com/office/2006/metadata/properties" xmlns:ns2="5836aef1-9e19-4531-890d-8027b415b923" xmlns:ns3="47f77c90-9f74-4223-a724-0a9c173cef4f" targetNamespace="http://schemas.microsoft.com/office/2006/metadata/properties" ma:root="true" ma:fieldsID="57f6701fe6d7c7f06b753e62ea28234c" ns2:_="" ns3:_="">
    <xsd:import namespace="5836aef1-9e19-4531-890d-8027b415b923"/>
    <xsd:import namespace="47f77c90-9f74-4223-a724-0a9c173cef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36aef1-9e19-4531-890d-8027b415b9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f77c90-9f74-4223-a724-0a9c173cef4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5B01D7-274E-475B-BD34-4FE0E6E5ED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30CC7E-D348-40C7-B746-B23854011E4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4169F54-270D-4A6E-8106-ECB2D1DE9A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PEER</vt:lpstr>
      <vt:lpstr>PEER (2)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GBCI</cp:lastModifiedBy>
  <cp:revision/>
  <dcterms:created xsi:type="dcterms:W3CDTF">2020-04-16T07:59:46Z</dcterms:created>
  <dcterms:modified xsi:type="dcterms:W3CDTF">2021-09-27T17:49:22Z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0x010100817D1D2CCC05A04CA03C50E251EFEBE6</vt:lpwstr>
  </property>
</Properties>
</file>